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96" yWindow="108" windowWidth="14628" windowHeight="5316" activeTab="10"/>
  </bookViews>
  <sheets>
    <sheet name="Fig. 1" sheetId="7" r:id="rId1"/>
    <sheet name="Fig. 2" sheetId="8" r:id="rId2"/>
    <sheet name="Fig. 3" sheetId="9" r:id="rId3"/>
    <sheet name="Fig. 4" sheetId="10" r:id="rId4"/>
    <sheet name="Fig. 5" sheetId="11" r:id="rId5"/>
    <sheet name="Fig. 6" sheetId="12" r:id="rId6"/>
    <sheet name="Fig. 7" sheetId="13" r:id="rId7"/>
    <sheet name="Fig. 8" sheetId="21" r:id="rId8"/>
    <sheet name="Fig. 9" sheetId="22" r:id="rId9"/>
    <sheet name="Fig. 10" sheetId="18" r:id="rId10"/>
    <sheet name="Fig. 11" sheetId="17"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__LIB40" localSheetId="7">#REF!</definedName>
    <definedName name="__LIB40" localSheetId="8">#REF!</definedName>
    <definedName name="__LIB40">#REF!</definedName>
    <definedName name="_1" localSheetId="7">'[1]1'!#REF!</definedName>
    <definedName name="_1" localSheetId="8">'[1]1'!#REF!</definedName>
    <definedName name="_1">'[1]1'!#REF!</definedName>
    <definedName name="_2" localSheetId="7">'[1]1'!#REF!</definedName>
    <definedName name="_2" localSheetId="8">'[1]1'!#REF!</definedName>
    <definedName name="_2">'[1]1'!#REF!</definedName>
    <definedName name="_LIB40" localSheetId="7">#REF!</definedName>
    <definedName name="_LIB40" localSheetId="8">#REF!</definedName>
    <definedName name="_LIB40">#REF!</definedName>
    <definedName name="_tab10">[2]tab10!$A$1:$F$9</definedName>
    <definedName name="_tab11" localSheetId="7">#REF!</definedName>
    <definedName name="_tab11" localSheetId="8">#REF!</definedName>
    <definedName name="_tab11">#REF!</definedName>
    <definedName name="_tab2" localSheetId="7">#REF!</definedName>
    <definedName name="_tab2" localSheetId="8">#REF!</definedName>
    <definedName name="_tab2">#REF!</definedName>
    <definedName name="_tab8">[3]tab8!$A$1:$I$6</definedName>
    <definedName name="_tab9">[3]tab9!$A$1:$F$9</definedName>
    <definedName name="a">'[4]calcul age moyen'!$C$9:$R$354</definedName>
    <definedName name="ACTIVITE" localSheetId="7">[5]SSIAD!#REF!</definedName>
    <definedName name="ACTIVITE" localSheetId="8">[5]SSIAD!#REF!</definedName>
    <definedName name="ACTIVITE">[5]SSIAD!#REF!</definedName>
    <definedName name="Avec_AGFF">[6]H1_T!$D$1</definedName>
    <definedName name="_xlnm.Database" localSheetId="7">#REF!</definedName>
    <definedName name="_xlnm.Database" localSheetId="8">#REF!</definedName>
    <definedName name="_xlnm.Database">#REF!</definedName>
    <definedName name="bb" localSheetId="7">#REF!</definedName>
    <definedName name="bb" localSheetId="8">#REF!</definedName>
    <definedName name="bb">#REF!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c" localSheetId="7">#REF!</definedName>
    <definedName name="cc" localSheetId="8">#REF!</definedName>
    <definedName name="cc">#REF!</definedName>
    <definedName name="Col_Dates_Detail">[7]H1_T!$C$1:$D$65536,[7]H1_T!$F$1:$I$65536,[7]H1_T!$K$1:$N$65536,[7]H1_T!$P$1:$S$65536,[7]H1_T!$U$1:$X$65536,[7]H1_T!$Z$1:$AC$65536,[7]H1_T!$AE$1:$AH$65536,[7]H1_T!$AJ$1:$AM$65536,[7]H1_T!$AO$1:$AR$65536</definedName>
    <definedName name="COMPARESPHERE" localSheetId="7">#REF!</definedName>
    <definedName name="COMPARESPHERE" localSheetId="8">#REF!</definedName>
    <definedName name="COMPARESPHERE">#REF!</definedName>
    <definedName name="compvnsal" localSheetId="7">[8]Nbretr65!#REF!</definedName>
    <definedName name="compvnsal" localSheetId="8">[8]Nbretr65!#REF!</definedName>
    <definedName name="compvnsal">[8]Nbretr65!#REF!</definedName>
    <definedName name="cvsal" localSheetId="7">[8]Nbretr65!#REF!</definedName>
    <definedName name="cvsal" localSheetId="8">[8]Nbretr65!#REF!</definedName>
    <definedName name="cvsal">[8]Nbretr65!#REF!</definedName>
    <definedName name="Dates" localSheetId="7">#REF!</definedName>
    <definedName name="Dates" localSheetId="8">#REF!</definedName>
    <definedName name="Dates">#REF!</definedName>
    <definedName name="dd" localSheetId="7">#REF!</definedName>
    <definedName name="dd" localSheetId="8">#REF!</definedName>
    <definedName name="dd">#REF!</definedName>
    <definedName name="DDEF" localSheetId="7">#REF!</definedName>
    <definedName name="DDEF" localSheetId="8">#REF!</definedName>
    <definedName name="DDEF">#REF!</definedName>
    <definedName name="DDEF_P" localSheetId="7">#REF!</definedName>
    <definedName name="DDEF_P" localSheetId="8">#REF!</definedName>
    <definedName name="DDEF_P">#REF!</definedName>
    <definedName name="DDEH" localSheetId="7">#REF!</definedName>
    <definedName name="DDEH" localSheetId="8">#REF!</definedName>
    <definedName name="DDEH">#REF!</definedName>
    <definedName name="DDEH_P" localSheetId="7">#REF!</definedName>
    <definedName name="DDEH_P" localSheetId="8">#REF!</definedName>
    <definedName name="DDEH_P">#REF!</definedName>
    <definedName name="DDET" localSheetId="7">#REF!</definedName>
    <definedName name="DDET" localSheetId="8">#REF!</definedName>
    <definedName name="DDET">#REF!</definedName>
    <definedName name="DDET_P" localSheetId="7">#REF!</definedName>
    <definedName name="DDET_P" localSheetId="8">#REF!</definedName>
    <definedName name="DDET_P">#REF!</definedName>
    <definedName name="DDIF" localSheetId="7">#REF!</definedName>
    <definedName name="DDIF" localSheetId="8">#REF!</definedName>
    <definedName name="DDIF">#REF!</definedName>
    <definedName name="DDIF_P" localSheetId="7">#REF!</definedName>
    <definedName name="DDIF_P" localSheetId="8">#REF!</definedName>
    <definedName name="DDIF_P">#REF!</definedName>
    <definedName name="DDIH" localSheetId="7">#REF!</definedName>
    <definedName name="DDIH" localSheetId="8">#REF!</definedName>
    <definedName name="DDIH">#REF!</definedName>
    <definedName name="DDIH_P" localSheetId="7">#REF!</definedName>
    <definedName name="DDIH_P" localSheetId="8">#REF!</definedName>
    <definedName name="DDIH_P">#REF!</definedName>
    <definedName name="DDIT" localSheetId="7">#REF!</definedName>
    <definedName name="DDIT" localSheetId="8">#REF!</definedName>
    <definedName name="DDIT">#REF!</definedName>
    <definedName name="DDIT_P" localSheetId="7">#REF!</definedName>
    <definedName name="DDIT_P" localSheetId="8">#REF!</definedName>
    <definedName name="DDIT_P">#REF!</definedName>
    <definedName name="EBE" localSheetId="7">#REF!</definedName>
    <definedName name="EBE" localSheetId="8">#REF!</definedName>
    <definedName name="EBE">#REF!</definedName>
    <definedName name="ensemble" hidden="1">{"Visual FoxPro Tables"}</definedName>
    <definedName name="evolution" hidden="1">{"SELECT res_ens.sum_nb_ins, res_ens.sum_nb_vot, res_ens.pct_vot, res_ens.sum_nb_voi_x000D_
FROM c:\cap_dbf\res_ens res_ens"}</definedName>
    <definedName name="FP_L16" localSheetId="7">#REF!</definedName>
    <definedName name="FP_L16" localSheetId="8">#REF!</definedName>
    <definedName name="FP_L16">#REF!</definedName>
    <definedName name="FTOT" localSheetId="7">#REF!</definedName>
    <definedName name="FTOT" localSheetId="8">#REF!</definedName>
    <definedName name="FTOT">#REF!</definedName>
    <definedName name="FTOT_P" localSheetId="7">#REF!</definedName>
    <definedName name="FTOT_P" localSheetId="8">#REF!</definedName>
    <definedName name="FTOT_P">#REF!</definedName>
    <definedName name="gg" localSheetId="7">#REF!</definedName>
    <definedName name="gg" localSheetId="8">#REF!</definedName>
    <definedName name="gg">#REF!</definedName>
    <definedName name="graph_1">[3]tab1!$A$1:$M$6</definedName>
    <definedName name="graph_2">[3]Tab2!$A$1:$M$11</definedName>
    <definedName name="graph_3">'[3]ul-ent exportatrices'!$A$3:$D$39</definedName>
    <definedName name="graph_4">[3]tab3!$A$1:$I$6</definedName>
    <definedName name="graph_5">[3]tab4!$A$1:$E$11</definedName>
    <definedName name="graph_6">[3]tab5!$A$1:$K$6</definedName>
    <definedName name="graph_7">[3]tab6!$A$1:$G$6</definedName>
    <definedName name="graph_8">[3]tab7!$A$1:$F$7</definedName>
    <definedName name="H1Regime">[7]EnvoiEffCot!$E$4</definedName>
    <definedName name="H2Regime">[7]EnvoiEffCot!$F$4</definedName>
    <definedName name="HorsGestion">[6]H1_T!$D$2</definedName>
    <definedName name="HTOT" localSheetId="7">#REF!</definedName>
    <definedName name="HTOT" localSheetId="8">#REF!</definedName>
    <definedName name="HTOT">#REF!</definedName>
    <definedName name="HTOT_P" localSheetId="7">#REF!</definedName>
    <definedName name="HTOT_P" localSheetId="8">#REF!</definedName>
    <definedName name="HTOT_P">#REF!</definedName>
    <definedName name="IDEF" localSheetId="7">#REF!</definedName>
    <definedName name="IDEF" localSheetId="8">#REF!</definedName>
    <definedName name="IDEF">#REF!</definedName>
    <definedName name="idef_p" localSheetId="7">#REF!</definedName>
    <definedName name="idef_p" localSheetId="8">#REF!</definedName>
    <definedName name="idef_p">#REF!</definedName>
    <definedName name="IDEH" localSheetId="7">#REF!</definedName>
    <definedName name="IDEH" localSheetId="8">#REF!</definedName>
    <definedName name="IDEH">#REF!</definedName>
    <definedName name="ideh_p" localSheetId="7">#REF!</definedName>
    <definedName name="ideh_p" localSheetId="8">#REF!</definedName>
    <definedName name="ideh_p">#REF!</definedName>
    <definedName name="IDIF" localSheetId="7">#REF!</definedName>
    <definedName name="IDIF" localSheetId="8">#REF!</definedName>
    <definedName name="IDIF">#REF!</definedName>
    <definedName name="idif_p" localSheetId="7">#REF!</definedName>
    <definedName name="idif_p" localSheetId="8">#REF!</definedName>
    <definedName name="idif_p">#REF!</definedName>
    <definedName name="IDIH" localSheetId="7">#REF!</definedName>
    <definedName name="IDIH" localSheetId="8">#REF!</definedName>
    <definedName name="IDIH">#REF!</definedName>
    <definedName name="idih_p" localSheetId="7">#REF!</definedName>
    <definedName name="idih_p" localSheetId="8">#REF!</definedName>
    <definedName name="idih_p">#REF!</definedName>
    <definedName name="IMPRIMEVALEUR">#N/A</definedName>
    <definedName name="IMPT17">#N/A</definedName>
    <definedName name="INVF" localSheetId="7">#REF!</definedName>
    <definedName name="INVF" localSheetId="8">#REF!</definedName>
    <definedName name="INVF">#REF!</definedName>
    <definedName name="INVF_P" localSheetId="7">#REF!</definedName>
    <definedName name="INVF_P" localSheetId="8">#REF!</definedName>
    <definedName name="INVF_P">#REF!</definedName>
    <definedName name="INVH" localSheetId="7">#REF!</definedName>
    <definedName name="INVH" localSheetId="8">#REF!</definedName>
    <definedName name="INVH">#REF!</definedName>
    <definedName name="INVH_P" localSheetId="7">#REF!</definedName>
    <definedName name="INVH_P" localSheetId="8">#REF!</definedName>
    <definedName name="INVH_P">#REF!</definedName>
    <definedName name="INVT" localSheetId="7">#REF!</definedName>
    <definedName name="INVT" localSheetId="8">#REF!</definedName>
    <definedName name="INVT">#REF!</definedName>
    <definedName name="INVT_P" localSheetId="7">#REF!</definedName>
    <definedName name="INVT_P" localSheetId="8">#REF!</definedName>
    <definedName name="INVT_P">#REF!</definedName>
    <definedName name="jj" localSheetId="7">#REF!</definedName>
    <definedName name="jj" localSheetId="8">#REF!</definedName>
    <definedName name="jj">#REF!</definedName>
    <definedName name="LigneCompareCharpin" localSheetId="7">#REF!</definedName>
    <definedName name="LigneCompareCharpin" localSheetId="8">#REF!</definedName>
    <definedName name="LigneCompareCharpin">#REF!</definedName>
    <definedName name="ll" hidden="1">{#N/A,#N/A,FALSE,"Feuil1"}</definedName>
    <definedName name="Masse_des_pensions_de_droit_dérivé" localSheetId="7">#REF!</definedName>
    <definedName name="Masse_des_pensions_de_droit_dérivé" localSheetId="8">#REF!</definedName>
    <definedName name="Masse_des_pensions_de_droit_dérivé">#REF!</definedName>
    <definedName name="MiseAJour" localSheetId="7">[9]!MiseAJour</definedName>
    <definedName name="MiseAJour" localSheetId="8">[9]!MiseAJour</definedName>
    <definedName name="MiseAJour">[9]!MiseAJour</definedName>
    <definedName name="mmm" localSheetId="7">#REF!</definedName>
    <definedName name="mmm" localSheetId="8">#REF!</definedName>
    <definedName name="mmm">#REF!</definedName>
    <definedName name="nnn" hidden="1">{TRUE;FALSE}</definedName>
    <definedName name="NomRegime">[7]EnvoiEffCot!$E$1</definedName>
    <definedName name="nouveau" hidden="1">{"SELECT res_ens.sum_nb_ins, res_ens.sum_nb_vot, res_ens.pct_vot, res_ens.sum_nb_voi_x000D_
FROM c:\cap_dbf\res_ens res_ens"}</definedName>
    <definedName name="Organisme">[7]H1_T!$B$1</definedName>
    <definedName name="PENSTOT" localSheetId="7">#REF!</definedName>
    <definedName name="PENSTOT" localSheetId="8">#REF!</definedName>
    <definedName name="PENSTOT">#REF!</definedName>
    <definedName name="PENSTOT_P" localSheetId="7">#REF!</definedName>
    <definedName name="PENSTOT_P" localSheetId="8">#REF!</definedName>
    <definedName name="PENSTOT_P">#REF!</definedName>
    <definedName name="PIB" localSheetId="7">#REF!</definedName>
    <definedName name="PIB" localSheetId="8">#REF!</definedName>
    <definedName name="PIB">#REF!</definedName>
    <definedName name="PourCompG" localSheetId="7">'[10]FPE après réforme'!#REF!</definedName>
    <definedName name="PourCompG" localSheetId="8">'[10]FPE après réforme'!#REF!</definedName>
    <definedName name="PourCompG">'[10]FPE après réforme'!#REF!</definedName>
    <definedName name="PRIX" localSheetId="7">#REF!</definedName>
    <definedName name="PRIX" localSheetId="8">#REF!</definedName>
    <definedName name="PRIX">#REF!</definedName>
    <definedName name="Prix_00_03">[11]H0!$B$128</definedName>
    <definedName name="Prix_2001" localSheetId="7">#REF!</definedName>
    <definedName name="Prix_2001" localSheetId="8">#REF!</definedName>
    <definedName name="Prix_2001">#REF!</definedName>
    <definedName name="prix98" localSheetId="7">#REF!</definedName>
    <definedName name="prix98" localSheetId="8">#REF!</definedName>
    <definedName name="prix98">#REF!</definedName>
    <definedName name="pvnsal" localSheetId="7">[8]Nbretr65!#REF!</definedName>
    <definedName name="pvnsal" localSheetId="8">[8]Nbretr65!#REF!</definedName>
    <definedName name="pvnsal">[8]Nbretr65!#REF!</definedName>
    <definedName name="pvsal" localSheetId="7">[8]Nbretr65!#REF!</definedName>
    <definedName name="pvsal" localSheetId="8">[8]Nbretr65!#REF!</definedName>
    <definedName name="pvsal">[8]Nbretr65!#REF!</definedName>
    <definedName name="QUERY1">[12]ensemble!$C$4:$F$6</definedName>
    <definedName name="QUERY4">[12]ensemble!$C$4:$F$5</definedName>
    <definedName name="rd">'[13]5. Synthèse générale'!$R$3</definedName>
    <definedName name="revalrg" localSheetId="7">[8]Pension!#REF!</definedName>
    <definedName name="revalrg" localSheetId="8">[8]Pension!#REF!</definedName>
    <definedName name="revalrg">[8]Pension!#REF!</definedName>
    <definedName name="Salage" localSheetId="7">#REF!</definedName>
    <definedName name="Salage" localSheetId="8">#REF!</definedName>
    <definedName name="Salage">#REF!</definedName>
    <definedName name="SALARIES_TRIM42006_2">'[14]enqemploi données'!$H$2:$K$220</definedName>
    <definedName name="SALARIES_TRIM52007">[15]ee!$A$1:$D$219</definedName>
    <definedName name="ss" localSheetId="7">#REF!</definedName>
    <definedName name="ss" localSheetId="8">#REF!</definedName>
    <definedName name="ss">#REF!</definedName>
    <definedName name="T" hidden="1">{"SELECT res_ens.sum_nb_ins, res_ens.sum_nb_vot, res_ens.pct_vot, res_ens.sum_nb_voi_x000D_
FROM c:\cap_dbf\res_ens res_ens"}</definedName>
    <definedName name="tab" hidden="1">{"Visual FoxPro Tables"}</definedName>
    <definedName name="Tab_Val_Result_01">[11]H0!$A$1:$BC$40</definedName>
    <definedName name="Tab_Val_Result_01_H1" localSheetId="7">#REF!</definedName>
    <definedName name="Tab_Val_Result_01_H1" localSheetId="8">#REF!</definedName>
    <definedName name="Tab_Val_Result_01_H1">#REF!</definedName>
    <definedName name="Tab_Val_Result_04">[11]H0!$A$45:$BC$114</definedName>
    <definedName name="Tab_Val_Result_04_H1" localSheetId="7">#REF!</definedName>
    <definedName name="Tab_Val_Result_04_H1" localSheetId="8">#REF!</definedName>
    <definedName name="Tab_Val_Result_04_H1">#REF!</definedName>
    <definedName name="Tab_valeurs" localSheetId="7">#REF!</definedName>
    <definedName name="Tab_valeurs" localSheetId="8">#REF!</definedName>
    <definedName name="Tab_valeurs">#REF!</definedName>
    <definedName name="Tab_Valeurs2">'[16]retraites FPE civils mili PTT'!$A$4:$BH$9</definedName>
    <definedName name="Tab_ValeursMG09" localSheetId="7">#REF!</definedName>
    <definedName name="Tab_ValeursMG09" localSheetId="8">#REF!</definedName>
    <definedName name="Tab_ValeursMG09">#REF!</definedName>
    <definedName name="tab2_A10" localSheetId="7">#REF!</definedName>
    <definedName name="tab2_A10" localSheetId="8">#REF!</definedName>
    <definedName name="tab2_A10">#REF!</definedName>
    <definedName name="tab2_A21">'[2]tab2-A21'!$A$1:$S$18</definedName>
    <definedName name="Table" localSheetId="7">#REF!</definedName>
    <definedName name="Table" localSheetId="8">#REF!</definedName>
    <definedName name="Table">#REF!</definedName>
    <definedName name="Tableau" hidden="1">{"Visual FoxPro Tables"}</definedName>
    <definedName name="TAETAT">[17]TAETAT!$A$1:$R$39816</definedName>
    <definedName name="tata" hidden="1">{#N/A,#N/A,FALSE,"III.1.1";#N/A,#N/A,FALSE,"III.1.2";#N/A,#N/A,FALSE,"III.1.3"}</definedName>
    <definedName name="Tcot" localSheetId="7">#REF!</definedName>
    <definedName name="Tcot" localSheetId="8">#REF!</definedName>
    <definedName name="Tcot">#REF!</definedName>
    <definedName name="ter" hidden="1">{TRUE;FALSE}</definedName>
    <definedName name="tera" hidden="1">{TRUE;FALSE}</definedName>
    <definedName name="titi" hidden="1">{#N/A,#N/A,FALSE,"III.6.1";#N/A,#N/A,FALSE,"III.6.2";#N/A,#N/A,FALSE,"III.6.3"}</definedName>
    <definedName name="Total_catégorie_A">[18]dgi!$B$7:$AD$7</definedName>
    <definedName name="Total_catégorie_B">[18]dgi!$B$10:$AD$10</definedName>
    <definedName name="Total_catégorie_C">[18]dgi!$B$13:$AD$13</definedName>
    <definedName name="TOTAL_GENERAL">[18]dgi!$B$22:$AF$22</definedName>
    <definedName name="toto" hidden="1">{#N/A,#N/A,FALSE,"III.7.1";#N/A,#N/A,FALSE,"III.7.2";#N/A,#N/A,FALSE,"III.7.3";#N/A,#N/A,FALSE,"III.7.4";#N/A,#N/A,FALSE,"III.7.5";#N/A,#N/A,FALSE,"III.7.6";#N/A,#N/A,FALSE,"GRAPH"}</definedName>
    <definedName name="TT" hidden="1">{"SELECT res_ens.sum_nb_ins, res_ens.sum_nb_vot, res_ens.pct_vot, res_ens.sum_nb_voi_x000D_
FROM c:\cap_dbf\res_ens res_ens"}</definedName>
    <definedName name="tutu" hidden="1">{#N/A,#N/A,FALSE,"III.5.1";#N/A,#N/A,FALSE,"III.5.2";#N/A,#N/A,FALSE,"III.5.3";#N/A,#N/A,FALSE,"Graphiques"}</definedName>
    <definedName name="Val_Euro">[11]H0!$B$129</definedName>
    <definedName name="ValEuro" localSheetId="7">#REF!</definedName>
    <definedName name="ValEuro" localSheetId="8">#REF!</definedName>
    <definedName name="ValEuro">#REF!</definedName>
    <definedName name="Variante" localSheetId="7">#REF!</definedName>
    <definedName name="Variante" localSheetId="8">#REF!</definedName>
    <definedName name="Variante">#REF!</definedName>
    <definedName name="VDEF" localSheetId="7">#REF!</definedName>
    <definedName name="VDEF" localSheetId="8">#REF!</definedName>
    <definedName name="VDEF">#REF!</definedName>
    <definedName name="vdef_p" localSheetId="7">#REF!</definedName>
    <definedName name="vdef_p" localSheetId="8">#REF!</definedName>
    <definedName name="vdef_p">#REF!</definedName>
    <definedName name="VDEH" localSheetId="7">#REF!</definedName>
    <definedName name="VDEH" localSheetId="8">#REF!</definedName>
    <definedName name="VDEH">#REF!</definedName>
    <definedName name="vdeh_p" localSheetId="7">#REF!</definedName>
    <definedName name="vdeh_p" localSheetId="8">#REF!</definedName>
    <definedName name="vdeh_p">#REF!</definedName>
    <definedName name="VDIF" localSheetId="7">#REF!</definedName>
    <definedName name="VDIF" localSheetId="8">#REF!</definedName>
    <definedName name="VDIF">#REF!</definedName>
    <definedName name="vdif_p" localSheetId="7">#REF!</definedName>
    <definedName name="vdif_p" localSheetId="8">#REF!</definedName>
    <definedName name="vdif_p">#REF!</definedName>
    <definedName name="VDIH" localSheetId="7">#REF!</definedName>
    <definedName name="VDIH" localSheetId="8">#REF!</definedName>
    <definedName name="VDIH">#REF!</definedName>
    <definedName name="vdih_p" localSheetId="7">#REF!</definedName>
    <definedName name="vdih_p" localSheetId="8">#REF!</definedName>
    <definedName name="vdih_p">#REF!</definedName>
    <definedName name="VIEF" localSheetId="7">#REF!</definedName>
    <definedName name="VIEF" localSheetId="8">#REF!</definedName>
    <definedName name="VIEF">#REF!</definedName>
    <definedName name="VIEF_P" localSheetId="7">#REF!</definedName>
    <definedName name="VIEF_P" localSheetId="8">#REF!</definedName>
    <definedName name="VIEF_P">#REF!</definedName>
    <definedName name="VIEH" localSheetId="7">#REF!</definedName>
    <definedName name="VIEH" localSheetId="8">#REF!</definedName>
    <definedName name="VIEH">#REF!</definedName>
    <definedName name="VIEH_P" localSheetId="7">#REF!</definedName>
    <definedName name="VIEH_P" localSheetId="8">#REF!</definedName>
    <definedName name="VIEH_P">#REF!</definedName>
    <definedName name="VIET" localSheetId="7">#REF!</definedName>
    <definedName name="VIET" localSheetId="8">#REF!</definedName>
    <definedName name="VIET">#REF!</definedName>
    <definedName name="VIET_P" localSheetId="7">#REF!</definedName>
    <definedName name="VIET_P" localSheetId="8">#REF!</definedName>
    <definedName name="VIET_P">#REF!</definedName>
    <definedName name="vp" hidden="1">{"SELECT res_ens.sum_nb_ins, res_ens.sum_nb_vot, res_ens.pct_vot, res_ens.sum_nb_voi_x000D_
FROM c:\cap_dbf\res_ens res_ens"}</definedName>
    <definedName name="vv" localSheetId="7">#REF!</definedName>
    <definedName name="vv" localSheetId="8">#REF!</definedName>
    <definedName name="vv">#REF!</definedName>
    <definedName name="vvv" localSheetId="7">#REF!</definedName>
    <definedName name="vvv" localSheetId="8">#REF!</definedName>
    <definedName name="vvv">#REF!</definedName>
    <definedName name="vvvv" hidden="1">{TRUE;FALSE}</definedName>
    <definedName name="vvvvv" hidden="1">{"SELECT res_ens.sum_nb_ins, res_ens.sum_nb_vot, res_ens.pct_vot, res_ens.sum_nb_voi_x000D_
FROM c:\cap_dbf\res_ens res_ens"}</definedName>
    <definedName name="wrn.Effect1." hidden="1">{#N/A,#N/A,FALSE,"III.1.1";#N/A,#N/A,FALSE,"III.1.2";#N/A,#N/A,FALSE,"III.1.3"}</definedName>
    <definedName name="wrn.Effect3." hidden="1">{#N/A,#N/A,FALSE,"III.3.1";#N/A,#N/A,FALSE,"III.3.2";#N/A,#N/A,FALSE,"III.3.3";#N/A,#N/A,FALSE,"III.3.4"}</definedName>
    <definedName name="wrn.Effect4." hidden="1">{#N/A,#N/A,FALSE,"III.4.1";#N/A,#N/A,FALSE,"III.4.2";#N/A,#N/A,FALSE,"III.4.3";#N/A,#N/A,FALSE,"III.4.4"}</definedName>
    <definedName name="wrn.Effect5." hidden="1">{#N/A,#N/A,FALSE,"III.5.1";#N/A,#N/A,FALSE,"III.5.2";#N/A,#N/A,FALSE,"III.5.3";#N/A,#N/A,FALSE,"Graphiques"}</definedName>
    <definedName name="wrn.Effect6." hidden="1">{#N/A,#N/A,FALSE,"III.6.1";#N/A,#N/A,FALSE,"III.6.2";#N/A,#N/A,FALSE,"III.6.3"}</definedName>
    <definedName name="wrn.effect6bis." hidden="1">{#N/A,#N/A,FALSE,"III.6.1";#N/A,#N/A,FALSE,"III.6.2";#N/A,#N/A,FALSE,"III.6.3"}</definedName>
    <definedName name="wrn.Effect7." hidden="1">{#N/A,#N/A,FALSE,"III.7.1";#N/A,#N/A,FALSE,"III.7.2";#N/A,#N/A,FALSE,"III.7.3";#N/A,#N/A,FALSE,"III.7.4";#N/A,#N/A,FALSE,"III.7.5";#N/A,#N/A,FALSE,"III.7.6";#N/A,#N/A,FALSE,"GRAPH"}</definedName>
    <definedName name="wrn.rap05" hidden="1">{#N/A,#N/A,FALSE,"Feuil1"}</definedName>
    <definedName name="wrn.rap95." hidden="1">{#N/A,#N/A,FALSE,"Feuil1"}</definedName>
    <definedName name="ww" localSheetId="7">#REF!</definedName>
    <definedName name="ww" localSheetId="8">#REF!</definedName>
    <definedName name="ww">#REF!</definedName>
    <definedName name="xxx" localSheetId="7">#REF!</definedName>
    <definedName name="xxx" localSheetId="8">#REF!</definedName>
    <definedName name="xxx">#REF!</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 name="_xlnm.Print_Area" localSheetId="10">'Fig. 11'!$B$2:$S$76</definedName>
    <definedName name="zozo" hidden="1">{#N/A,#N/A,FALSE,"III.7.1";#N/A,#N/A,FALSE,"III.7.2";#N/A,#N/A,FALSE,"III.7.3";#N/A,#N/A,FALSE,"III.7.4";#N/A,#N/A,FALSE,"III.7.5";#N/A,#N/A,FALSE,"III.7.6";#N/A,#N/A,FALSE,"GRAPH"}</definedName>
  </definedNames>
  <calcPr calcId="145621"/>
</workbook>
</file>

<file path=xl/calcChain.xml><?xml version="1.0" encoding="utf-8"?>
<calcChain xmlns="http://schemas.openxmlformats.org/spreadsheetml/2006/main">
  <c r="H11" i="22" l="1"/>
  <c r="H10" i="22"/>
  <c r="H7" i="22"/>
  <c r="D66" i="17" l="1"/>
  <c r="D65" i="17"/>
  <c r="D64" i="17"/>
  <c r="D63" i="17"/>
  <c r="D62" i="17"/>
  <c r="D61" i="17"/>
  <c r="D60" i="17"/>
  <c r="D59" i="17"/>
  <c r="D58" i="17"/>
  <c r="D57" i="17"/>
  <c r="D56" i="17"/>
  <c r="D55" i="17"/>
  <c r="D54" i="17"/>
  <c r="D53" i="17"/>
  <c r="D52" i="17"/>
  <c r="D51" i="17"/>
  <c r="D50" i="17"/>
  <c r="D49" i="17"/>
  <c r="D48" i="17"/>
  <c r="D47" i="17"/>
  <c r="D46" i="17"/>
  <c r="D45" i="17"/>
  <c r="D44" i="17"/>
  <c r="D43" i="17"/>
  <c r="D42" i="17"/>
  <c r="D41" i="17"/>
  <c r="D40" i="17"/>
  <c r="D39" i="17"/>
  <c r="D38" i="17"/>
  <c r="D37" i="17"/>
  <c r="D36" i="17"/>
  <c r="D35" i="17"/>
  <c r="D34" i="17"/>
  <c r="D33" i="17"/>
  <c r="D32" i="17"/>
  <c r="D31" i="17"/>
  <c r="D30" i="17"/>
  <c r="D29" i="17"/>
  <c r="D28" i="17"/>
  <c r="D27" i="17"/>
  <c r="D26" i="17"/>
  <c r="D25" i="17"/>
  <c r="D24" i="17"/>
  <c r="D23" i="17"/>
  <c r="D22" i="17"/>
  <c r="D21" i="17"/>
  <c r="D20" i="17"/>
  <c r="D19" i="17"/>
  <c r="D18" i="17"/>
  <c r="D17" i="17"/>
  <c r="D16" i="17"/>
  <c r="D15" i="17"/>
  <c r="D14" i="17"/>
  <c r="D13" i="17"/>
  <c r="D12" i="17"/>
  <c r="D11" i="17"/>
  <c r="D10" i="17"/>
  <c r="D9" i="17"/>
  <c r="D8" i="17"/>
  <c r="D7" i="17"/>
  <c r="D6" i="17"/>
</calcChain>
</file>

<file path=xl/sharedStrings.xml><?xml version="1.0" encoding="utf-8"?>
<sst xmlns="http://schemas.openxmlformats.org/spreadsheetml/2006/main" count="313" uniqueCount="230">
  <si>
    <t>Dimanches</t>
  </si>
  <si>
    <t>Touristes étrangers</t>
  </si>
  <si>
    <t>Dimanche 29/05</t>
  </si>
  <si>
    <t>Zones (exclusives les unes des autres)</t>
  </si>
  <si>
    <t>Touristes français</t>
  </si>
  <si>
    <t>Ensemble</t>
  </si>
  <si>
    <t>Moins de 15 minutes</t>
  </si>
  <si>
    <t>Contrat de destination</t>
  </si>
  <si>
    <t>Reste du département</t>
  </si>
  <si>
    <t>Ensemble du département</t>
  </si>
  <si>
    <t>Ile-de-France</t>
  </si>
  <si>
    <t>Champagne-Ardenne</t>
  </si>
  <si>
    <t>Rhône-Alpes</t>
  </si>
  <si>
    <t>Alsace</t>
  </si>
  <si>
    <t>Nord-Pas-de-Calais</t>
  </si>
  <si>
    <t>Bourgogne</t>
  </si>
  <si>
    <t>Pays</t>
  </si>
  <si>
    <t>Allemagne</t>
  </si>
  <si>
    <t>Belgique</t>
  </si>
  <si>
    <t>Luxembourg</t>
  </si>
  <si>
    <t>Pays-Bas</t>
  </si>
  <si>
    <t>Suède</t>
  </si>
  <si>
    <t>Royaume-Uni</t>
  </si>
  <si>
    <t>Lorraine (hors dép. Meuse)</t>
  </si>
  <si>
    <t>Suisse</t>
  </si>
  <si>
    <t>Picardie</t>
  </si>
  <si>
    <t>États-Unis</t>
  </si>
  <si>
    <t>Pays de la Loire</t>
  </si>
  <si>
    <t>Pologne</t>
  </si>
  <si>
    <t>Centre</t>
  </si>
  <si>
    <t>Italie</t>
  </si>
  <si>
    <t>Total</t>
  </si>
  <si>
    <t>Jours</t>
  </si>
  <si>
    <t>Autres vendredis et samedis</t>
  </si>
  <si>
    <t>Hommes</t>
  </si>
  <si>
    <t>55 ans et plus</t>
  </si>
  <si>
    <t>En provenance d'Ile-de-France</t>
  </si>
  <si>
    <t>En provenance d'Allemagne</t>
  </si>
  <si>
    <t>* sauf 27/03, 29/05, 05/06, 19/06.</t>
  </si>
  <si>
    <t>Autres dimanches*</t>
  </si>
  <si>
    <t>Spécifiquement pour l'hébergement, les dimanches ordinaires de référence excluent ici les mois de juillet et d'août, trop spécifiques du fait des congés d'été (explosion des nuitées qui n'en fait plus des dimanches ordinaires par rapport aux mois de mai et juin).</t>
  </si>
  <si>
    <t>Nombre moyen de nuitées 
hors dim. 29 mai</t>
  </si>
  <si>
    <t>Écart (%)</t>
  </si>
  <si>
    <t>Nombre de nuitées 
du dim. 29 mai</t>
  </si>
  <si>
    <t>Nombre de visites</t>
  </si>
  <si>
    <t>Part dans le total (%)</t>
  </si>
  <si>
    <t>Régions</t>
  </si>
  <si>
    <t>Autres</t>
  </si>
  <si>
    <t>Ce tableau exclut l’ensemble des habitants de la Meuse car les données ne sont pas disponibles pour les habitants de la Meuse hors zone de Douaumont.</t>
  </si>
  <si>
    <t xml:space="preserve"> Les classes d’âge sont calculées pour les plus de 18 ans (pas d’information pour les moins de 18 ans).</t>
  </si>
  <si>
    <t>En provenance de Lorraine</t>
  </si>
  <si>
    <t>PCS+*</t>
  </si>
  <si>
    <t>Vendredis et samedis de "Flammes à la Lumière"</t>
  </si>
  <si>
    <t>PCS+**</t>
  </si>
  <si>
    <t>date bis</t>
  </si>
  <si>
    <t>Meusiens (hors Douaumont)</t>
  </si>
  <si>
    <t>total</t>
  </si>
  <si>
    <t>6-mars</t>
  </si>
  <si>
    <t>13-mars</t>
  </si>
  <si>
    <t>20-mars</t>
  </si>
  <si>
    <t>3-avr</t>
  </si>
  <si>
    <t>10-avr</t>
  </si>
  <si>
    <t>17-avr</t>
  </si>
  <si>
    <t>24-avr</t>
  </si>
  <si>
    <t>1-mai</t>
  </si>
  <si>
    <t>8-mai</t>
  </si>
  <si>
    <t>15-mai</t>
  </si>
  <si>
    <t>22-mai</t>
  </si>
  <si>
    <t>29-mai</t>
  </si>
  <si>
    <t>12-juin</t>
  </si>
  <si>
    <t>26-juin</t>
  </si>
  <si>
    <t>3-juil</t>
  </si>
  <si>
    <t>10-juil</t>
  </si>
  <si>
    <t>17-juil</t>
  </si>
  <si>
    <t>24-juil</t>
  </si>
  <si>
    <t>31-juil</t>
  </si>
  <si>
    <t>7-août</t>
  </si>
  <si>
    <t>14-août</t>
  </si>
  <si>
    <t>21-août</t>
  </si>
  <si>
    <t>28-août</t>
  </si>
  <si>
    <t>4-sept</t>
  </si>
  <si>
    <t>11-sept</t>
  </si>
  <si>
    <t>18-sept</t>
  </si>
  <si>
    <t>25-sept</t>
  </si>
  <si>
    <t>Nombre de visiteurs</t>
  </si>
  <si>
    <t>Total général</t>
  </si>
  <si>
    <t>% français</t>
  </si>
  <si>
    <t>Dates</t>
  </si>
  <si>
    <t>06-05</t>
  </si>
  <si>
    <t>07-05</t>
  </si>
  <si>
    <t>13-05</t>
  </si>
  <si>
    <t>14-05</t>
  </si>
  <si>
    <t>20-05</t>
  </si>
  <si>
    <t>21-05</t>
  </si>
  <si>
    <t>10-06</t>
  </si>
  <si>
    <t>11-06</t>
  </si>
  <si>
    <t>17-06</t>
  </si>
  <si>
    <t>18-06</t>
  </si>
  <si>
    <t>24-06</t>
  </si>
  <si>
    <t>25-06</t>
  </si>
  <si>
    <t>01-07</t>
  </si>
  <si>
    <t>08-07</t>
  </si>
  <si>
    <t>09-07</t>
  </si>
  <si>
    <t>22-07</t>
  </si>
  <si>
    <t>23-07</t>
  </si>
  <si>
    <t>29-07</t>
  </si>
  <si>
    <t>30-07</t>
  </si>
  <si>
    <t>05-08</t>
  </si>
  <si>
    <t>06-08</t>
  </si>
  <si>
    <t>12-08</t>
  </si>
  <si>
    <t>13-08</t>
  </si>
  <si>
    <t>19-08</t>
  </si>
  <si>
    <t>20-08</t>
  </si>
  <si>
    <t>26-08</t>
  </si>
  <si>
    <t>27-08</t>
  </si>
  <si>
    <t>Ce tableau exclut l'ensemble des habitants de la Meuse car les données ne sont pas disponibles pour les habitants de le Meuse hors zone de Douaumont.</t>
  </si>
  <si>
    <t>Flux Vision</t>
  </si>
  <si>
    <t>Insee</t>
  </si>
  <si>
    <t>Zones de nuitées</t>
  </si>
  <si>
    <t>Zone de Verdun</t>
  </si>
  <si>
    <t>Zone de Cumières</t>
  </si>
  <si>
    <t>Zone de Douaumont</t>
  </si>
  <si>
    <t>(3)</t>
  </si>
  <si>
    <t>(4)</t>
  </si>
  <si>
    <t>(7)</t>
  </si>
  <si>
    <t>Reste de la Meuse</t>
  </si>
  <si>
    <t>CD Verdun</t>
  </si>
  <si>
    <t>Moins de 15' du CD Verdun</t>
  </si>
  <si>
    <t>CD Verdun : Contrat de Destination de Verdun.</t>
  </si>
  <si>
    <t>(25)</t>
  </si>
  <si>
    <t>(132)</t>
  </si>
  <si>
    <t>(344)</t>
  </si>
  <si>
    <t>(157)</t>
  </si>
  <si>
    <t>(147)</t>
  </si>
  <si>
    <t>(306)</t>
  </si>
  <si>
    <t>Moins de 15' d'un site mémoriel*</t>
  </si>
  <si>
    <t>Entre 15' et 30' d'un site mémoriel*</t>
  </si>
  <si>
    <t>Zones de présence</t>
  </si>
  <si>
    <t>* Départements 08, 51, 54, 55.</t>
  </si>
  <si>
    <t>Flux Vision Orange</t>
  </si>
  <si>
    <t>Entre parenthèses, le nombre de lieux ou de communes concernées.</t>
  </si>
  <si>
    <t>Week-ends</t>
  </si>
  <si>
    <t>Source</t>
  </si>
  <si>
    <t>29 avril-1er mai</t>
  </si>
  <si>
    <t>6-8 mai</t>
  </si>
  <si>
    <t>13-15 mai</t>
  </si>
  <si>
    <t>20-22 mai</t>
  </si>
  <si>
    <t>27-29 mai</t>
  </si>
  <si>
    <t>Hôtels de tourisme</t>
  </si>
  <si>
    <t>nc</t>
  </si>
  <si>
    <t>Campings</t>
  </si>
  <si>
    <t>Nombre de nuitées</t>
  </si>
  <si>
    <t>nc : non connu.</t>
  </si>
  <si>
    <t>(24-26 mai)</t>
  </si>
  <si>
    <t>(23-25 mai)</t>
  </si>
  <si>
    <t>(29-31 mai)</t>
  </si>
  <si>
    <t>(27-29 mai)</t>
  </si>
  <si>
    <t>-</t>
  </si>
  <si>
    <t>HCR</t>
  </si>
  <si>
    <t>01</t>
  </si>
  <si>
    <t>02</t>
  </si>
  <si>
    <t>03</t>
  </si>
  <si>
    <t>04</t>
  </si>
  <si>
    <t>05</t>
  </si>
  <si>
    <t>06</t>
  </si>
  <si>
    <t>07</t>
  </si>
  <si>
    <t>08</t>
  </si>
  <si>
    <t>09</t>
  </si>
  <si>
    <t>10</t>
  </si>
  <si>
    <t>11</t>
  </si>
  <si>
    <t>12</t>
  </si>
  <si>
    <t>HCR+campings</t>
  </si>
  <si>
    <t>Janv.</t>
  </si>
  <si>
    <t>Fév.</t>
  </si>
  <si>
    <t>Mars</t>
  </si>
  <si>
    <t>Avril</t>
  </si>
  <si>
    <t>Mai</t>
  </si>
  <si>
    <t>Juin</t>
  </si>
  <si>
    <t>Juill.</t>
  </si>
  <si>
    <t>Août</t>
  </si>
  <si>
    <t>Sept.</t>
  </si>
  <si>
    <t>Oct.</t>
  </si>
  <si>
    <t>Nov.</t>
  </si>
  <si>
    <t>Déc.</t>
  </si>
  <si>
    <t>Nombre de nuitées par mois</t>
  </si>
  <si>
    <t>2016</t>
  </si>
  <si>
    <t>verdun</t>
  </si>
  <si>
    <t>Nb chambres occupées</t>
  </si>
  <si>
    <t>Nb nuitées soir</t>
  </si>
  <si>
    <t>Nombre de nuitées journalières 2016 (Flux Vision Orange)</t>
  </si>
  <si>
    <t>Nombre de chambres occupées par jour dans l'hôtellerie de tourisme (Insee)</t>
  </si>
  <si>
    <r>
      <rPr>
        <b/>
        <i/>
        <sz val="8"/>
        <color theme="1"/>
        <rFont val="Verdana"/>
        <family val="2"/>
      </rPr>
      <t>Date évènement</t>
    </r>
    <r>
      <rPr>
        <i/>
        <sz val="8"/>
        <color theme="1"/>
        <rFont val="Verdana"/>
        <family val="2"/>
      </rPr>
      <t xml:space="preserve"> : dimanche 29 mai 2016.</t>
    </r>
  </si>
  <si>
    <r>
      <rPr>
        <b/>
        <i/>
        <sz val="8"/>
        <color theme="1"/>
        <rFont val="Verdana"/>
        <family val="2"/>
      </rPr>
      <t>Période de comparaison</t>
    </r>
    <r>
      <rPr>
        <i/>
        <sz val="8"/>
        <color theme="1"/>
        <rFont val="Verdana"/>
        <family val="2"/>
      </rPr>
      <t xml:space="preserve"> : tous les dimanches de mars à septembre, sauf : 27 mars (course pédestre), 29 mai (date testée), 05 juin (inondations) et 19 juin (semi-marathon).</t>
    </r>
  </si>
  <si>
    <r>
      <rPr>
        <b/>
        <i/>
        <sz val="8"/>
        <color theme="1"/>
        <rFont val="Verdana"/>
        <family val="2"/>
      </rPr>
      <t>Zone de présence</t>
    </r>
    <r>
      <rPr>
        <i/>
        <sz val="8"/>
        <color theme="1"/>
        <rFont val="Verdana"/>
        <family val="2"/>
      </rPr>
      <t xml:space="preserve"> : Douaumont.</t>
    </r>
  </si>
  <si>
    <r>
      <rPr>
        <b/>
        <i/>
        <sz val="8"/>
        <rFont val="Verdana"/>
        <family val="2"/>
      </rPr>
      <t>Source</t>
    </r>
    <r>
      <rPr>
        <i/>
        <sz val="8"/>
        <rFont val="Verdana"/>
        <family val="2"/>
      </rPr>
      <t xml:space="preserve"> : Flux Vision Orange.</t>
    </r>
  </si>
  <si>
    <t>Figure 3 : Nombre de nuitées des touristes durant les dimanches de mai et juin</t>
  </si>
  <si>
    <r>
      <rPr>
        <b/>
        <i/>
        <sz val="8"/>
        <color theme="1"/>
        <rFont val="Verdana"/>
        <family val="2"/>
      </rPr>
      <t>Période de comparaison</t>
    </r>
    <r>
      <rPr>
        <i/>
        <sz val="8"/>
        <color theme="1"/>
        <rFont val="Verdana"/>
        <family val="2"/>
      </rPr>
      <t xml:space="preserve"> : tous les dimanches de mai et juin, sauf : 29 mai (date testée) et 05 juin (inondations).</t>
    </r>
  </si>
  <si>
    <r>
      <rPr>
        <b/>
        <i/>
        <sz val="8"/>
        <color theme="1"/>
        <rFont val="Verdana"/>
        <family val="2"/>
      </rPr>
      <t>Zone de nuitées</t>
    </r>
    <r>
      <rPr>
        <i/>
        <sz val="8"/>
        <color theme="1"/>
        <rFont val="Verdana"/>
        <family val="2"/>
      </rPr>
      <t xml:space="preserve"> : toutes les zones (cf. Figure 7).</t>
    </r>
  </si>
  <si>
    <r>
      <rPr>
        <b/>
        <i/>
        <sz val="8"/>
        <color theme="1"/>
        <rFont val="Verdana"/>
        <family val="2"/>
      </rPr>
      <t>Date évènement</t>
    </r>
    <r>
      <rPr>
        <i/>
        <sz val="8"/>
        <color theme="1"/>
        <rFont val="Verdana"/>
        <family val="2"/>
      </rPr>
      <t xml:space="preserve"> : vendredis et samedis du 17 juin 2016 au 30 juillet 2016, sauf 15-16 juillet (festival de rue).</t>
    </r>
  </si>
  <si>
    <r>
      <rPr>
        <b/>
        <i/>
        <sz val="8"/>
        <color theme="1"/>
        <rFont val="Verdana"/>
        <family val="2"/>
      </rPr>
      <t>Période de comparaison</t>
    </r>
    <r>
      <rPr>
        <i/>
        <sz val="8"/>
        <color theme="1"/>
        <rFont val="Verdana"/>
        <family val="2"/>
      </rPr>
      <t xml:space="preserve"> : vendredis et samedis de mai à août 2016, sauf : 27-28 mai (pré-cérémonie commémorative de la bataille de Verdun), 03-04 juin (inondations), 02 juillet (rassemblement national des jeunes sapeurs-pompiers de France), 15-16 juillet (festival de rue).</t>
    </r>
  </si>
  <si>
    <r>
      <rPr>
        <b/>
        <i/>
        <sz val="8"/>
        <color theme="1"/>
        <rFont val="Verdana"/>
        <family val="2"/>
      </rPr>
      <t>Zone de présence</t>
    </r>
    <r>
      <rPr>
        <i/>
        <sz val="8"/>
        <color theme="1"/>
        <rFont val="Verdana"/>
        <family val="2"/>
      </rPr>
      <t xml:space="preserve"> : Verdun.</t>
    </r>
  </si>
  <si>
    <t>Figure 1 : Fréquentation touristique sur la zone de Douaumont
les dimanches de mars à septembre 2016</t>
  </si>
  <si>
    <t>Figure 7 : Zonages</t>
  </si>
  <si>
    <r>
      <rPr>
        <b/>
        <i/>
        <sz val="8"/>
        <rFont val="Verdana"/>
        <family val="2"/>
      </rPr>
      <t>Sources</t>
    </r>
    <r>
      <rPr>
        <i/>
        <sz val="8"/>
        <rFont val="Verdana"/>
        <family val="2"/>
      </rPr>
      <t xml:space="preserve"> : Insee, en partenariat avec le comité régional du tourisme (CRT) et la DGE, Flux Vision Orange.</t>
    </r>
  </si>
  <si>
    <r>
      <rPr>
        <b/>
        <i/>
        <sz val="8"/>
        <rFont val="Verdana"/>
        <family val="2"/>
      </rPr>
      <t>Champ géographique</t>
    </r>
    <r>
      <rPr>
        <i/>
        <sz val="8"/>
        <rFont val="Verdana"/>
        <family val="2"/>
      </rPr>
      <t xml:space="preserve"> : 157 communes de la zone du contrat de destiantion de Verdun.</t>
    </r>
  </si>
  <si>
    <t>Nombre de chambres / emplacements occupés :</t>
  </si>
  <si>
    <t>Taux d'occupation (Moyenne) :</t>
  </si>
  <si>
    <t>Taux d'occupation :</t>
  </si>
  <si>
    <t>Figure 10 : Fréquentation sur la zone de Verdun</t>
  </si>
  <si>
    <r>
      <rPr>
        <b/>
        <i/>
        <sz val="8"/>
        <rFont val="Verdana"/>
        <family val="2"/>
      </rPr>
      <t>Champ géographique</t>
    </r>
    <r>
      <rPr>
        <i/>
        <sz val="8"/>
        <rFont val="Verdana"/>
        <family val="2"/>
      </rPr>
      <t xml:space="preserve"> : 157 communes de la zone de Verdun.</t>
    </r>
  </si>
  <si>
    <r>
      <rPr>
        <b/>
        <i/>
        <sz val="8"/>
        <rFont val="Verdana"/>
        <family val="2"/>
      </rPr>
      <t>Champ Insee</t>
    </r>
    <r>
      <rPr>
        <i/>
        <sz val="8"/>
        <rFont val="Verdana"/>
        <family val="2"/>
      </rPr>
      <t xml:space="preserve"> : hôtels de tourisme, campings, AHCT.</t>
    </r>
  </si>
  <si>
    <r>
      <rPr>
        <b/>
        <i/>
        <sz val="8"/>
        <rFont val="Verdana"/>
        <family val="2"/>
      </rPr>
      <t>Source</t>
    </r>
    <r>
      <rPr>
        <i/>
        <sz val="8"/>
        <rFont val="Verdana"/>
        <family val="2"/>
      </rPr>
      <t xml:space="preserve"> : Insee, en partenariat avec le comité régional du tourisme (CRT) et la DGE.</t>
    </r>
  </si>
  <si>
    <r>
      <rPr>
        <b/>
        <i/>
        <sz val="8"/>
        <color theme="1"/>
        <rFont val="Verdana"/>
        <family val="2"/>
      </rPr>
      <t>Population</t>
    </r>
    <r>
      <rPr>
        <i/>
        <sz val="8"/>
        <color theme="1"/>
        <rFont val="Verdana"/>
        <family val="2"/>
      </rPr>
      <t xml:space="preserve"> : visiteurs et résidents du département de la Meuse (hors résidents de la zone Douaumont).</t>
    </r>
  </si>
  <si>
    <t>Visiteurs étrangers</t>
  </si>
  <si>
    <t>Visiteurs français</t>
  </si>
  <si>
    <t>Visiteurs français (hors hab. Meuse)</t>
  </si>
  <si>
    <t>Figure 4 : Fréquentation sur la zone de Verdun 
les vendredis et samedis de 23h30 à 00h00</t>
  </si>
  <si>
    <t>Figure 5 : Principales origines des visiteurs dans la zone de Verdun 
les soirs de spectacle</t>
  </si>
  <si>
    <t>Les classes d'âge sont calculées pour les plus de 18 ans (pas d'information pour les moins de 18 ans). L'âge est celui du porteur de contrat.</t>
  </si>
  <si>
    <t>Figure 2 : Profil socio-économique des visiteurs de la zone de Douaumont</t>
  </si>
  <si>
    <t>** PCS+ est une catégorie commerciale de Flux Vision qui regroupe les abonnés habitant en zone pavillonnaire familiale aisée, rural dynamique, urbain dynamique ou urbain familial aisé (catégories Flux Vision).</t>
  </si>
  <si>
    <r>
      <rPr>
        <b/>
        <i/>
        <sz val="8"/>
        <color theme="1"/>
        <rFont val="Verdana"/>
        <family val="2"/>
      </rPr>
      <t>Population</t>
    </r>
    <r>
      <rPr>
        <i/>
        <sz val="8"/>
        <color theme="1"/>
        <rFont val="Verdana"/>
        <family val="2"/>
      </rPr>
      <t xml:space="preserve"> : Visiteurs et résidents du département de la Meuse (hors résidents de la zone Douaumont).</t>
    </r>
  </si>
  <si>
    <t>* PCS+ est une catégorie commerciale de Flux Vision qui regroupe les abonnés habitant en zone pavillonnaire familiale aisée, rural dynamique, urbain dynamique ou urbain familial aisé (catégories Flux Vision).</t>
  </si>
  <si>
    <r>
      <rPr>
        <b/>
        <i/>
        <sz val="8"/>
        <color theme="1"/>
        <rFont val="Verdana"/>
        <family val="2"/>
      </rPr>
      <t>Population</t>
    </r>
    <r>
      <rPr>
        <i/>
        <sz val="8"/>
        <color theme="1"/>
        <rFont val="Verdana"/>
        <family val="2"/>
      </rPr>
      <t xml:space="preserve"> : Touristes étrangers et français (habitants du département de la Meuse exclus).</t>
    </r>
  </si>
  <si>
    <r>
      <rPr>
        <b/>
        <i/>
        <sz val="8"/>
        <color theme="1"/>
        <rFont val="Verdana"/>
        <family val="2"/>
      </rPr>
      <t>Population</t>
    </r>
    <r>
      <rPr>
        <i/>
        <sz val="8"/>
        <color theme="1"/>
        <rFont val="Verdana"/>
        <family val="2"/>
      </rPr>
      <t xml:space="preserve"> : Visiteurs étrangers et français (hors habitants du département de la Meuse).</t>
    </r>
  </si>
  <si>
    <t>Figure 6 : Profil socio-économique des visiteurs de la zone de Verdun</t>
  </si>
  <si>
    <t>Figure 8 : Fréquentation sur la zone de Verdun les week-ends de mai 2016</t>
  </si>
  <si>
    <t>Figure 9 : Fréquentation sur la zone de Verdun les week-ends d'une année sur l'autre</t>
  </si>
  <si>
    <t>2016/2015</t>
  </si>
  <si>
    <t>Figure 11 : Comparaison de la fréquentation journalière dans la zone de Verdun</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</si>
</sst>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 #,##0.00\ &quot;€&quot;_-;\-* #,##0.00\ &quot;€&quot;_-;_-* &quot;-&quot;??\ &quot;€&quot;_-;_-@_-"/>
    <numFmt numFmtId="43" formatCode="_-* #,##0.00\ _€_-;\-* #,##0.00\ _€_-;_-* &quot;-&quot;??\ _€_-;_-@_-"/>
    <numFmt numFmtId="164" formatCode="0.0%"/>
    <numFmt numFmtId="165" formatCode="0.0"/>
    <numFmt numFmtId="166" formatCode="0.0_ ;[Red]\-0.0\ "/>
    <numFmt numFmtId="167" formatCode="\+\ #,##0.0\ _€;[Red]\-#,##0.0\ _€"/>
    <numFmt numFmtId="168" formatCode="\+\ 0%"/>
    <numFmt numFmtId="169" formatCode="\+\ 0.0%"/>
    <numFmt numFmtId="170" formatCode="#,##0\ &quot;F&quot;;\-#,##0\ &quot;F&quot;"/>
  </numFmts>
  <fonts count="43" x14ac:knownFonts="1">
    <font>
      <sz val="11"/>
      <color theme="1"/>
      <name val="Calibri"/>
      <family val="2"/>
      <scheme val="minor"/>
    </font>
    <font>
      <sz val="9"/>
      <color theme="1"/>
      <name val="Arial"/>
      <family val="2"/>
    </font>
    <font>
      <sz val="11"/>
      <color theme="1"/>
      <name val="Calibri"/>
      <family val="2"/>
      <scheme val="minor"/>
    </font>
    <font>
      <sz val="8"/>
      <name val="Arial"/>
      <family val="2"/>
    </font>
    <font>
      <b/>
      <sz val="8"/>
      <name val="Arial"/>
      <family val="2"/>
    </font>
    <font>
      <b/>
      <sz val="11"/>
      <color theme="1"/>
      <name val="Arial"/>
      <family val="2"/>
    </font>
    <font>
      <sz val="9"/>
      <color rgb="FFFF0000"/>
      <name val="Arial"/>
      <family val="2"/>
    </font>
    <font>
      <sz val="10"/>
      <name val="MS Sans Serif"/>
      <family val="2"/>
    </font>
    <font>
      <sz val="9"/>
      <name val="Arial"/>
      <family val="2"/>
    </font>
    <font>
      <sz val="10"/>
      <name val="Arial"/>
      <family val="2"/>
    </font>
    <font>
      <b/>
      <sz val="9"/>
      <name val="Arial"/>
      <family val="2"/>
    </font>
    <font>
      <b/>
      <sz val="10"/>
      <color theme="0"/>
      <name val="Verdana"/>
      <family val="2"/>
    </font>
    <font>
      <sz val="9"/>
      <color theme="1"/>
      <name val="Verdana"/>
      <family val="2"/>
    </font>
    <font>
      <b/>
      <sz val="9"/>
      <color theme="0"/>
      <name val="Verdana"/>
      <family val="2"/>
    </font>
    <font>
      <sz val="8"/>
      <color theme="1"/>
      <name val="Verdana"/>
      <family val="2"/>
    </font>
    <font>
      <sz val="9"/>
      <name val="Verdana"/>
      <family val="2"/>
    </font>
    <font>
      <i/>
      <sz val="8"/>
      <color theme="1"/>
      <name val="Verdana"/>
      <family val="2"/>
    </font>
    <font>
      <b/>
      <i/>
      <sz val="8"/>
      <color theme="1"/>
      <name val="Verdana"/>
      <family val="2"/>
    </font>
    <font>
      <i/>
      <sz val="9"/>
      <color theme="1"/>
      <name val="Verdana"/>
      <family val="2"/>
    </font>
    <font>
      <b/>
      <sz val="8"/>
      <name val="Times"/>
    </font>
    <font>
      <b/>
      <sz val="18"/>
      <name val="Arial"/>
      <family val="2"/>
    </font>
    <font>
      <b/>
      <sz val="12"/>
      <name val="Arial"/>
      <family val="2"/>
    </font>
    <font>
      <sz val="10"/>
      <name val="Times New Roman"/>
      <family val="1"/>
    </font>
    <font>
      <sz val="10"/>
      <color theme="1"/>
      <name val="Arial"/>
      <family val="2"/>
    </font>
    <font>
      <sz val="6"/>
      <name val="Times"/>
    </font>
    <font>
      <sz val="11"/>
      <color indexed="8"/>
      <name val="Calibri"/>
      <family val="2"/>
    </font>
    <font>
      <i/>
      <sz val="8"/>
      <name val="Times"/>
    </font>
    <font>
      <sz val="8"/>
      <name val="Times"/>
    </font>
    <font>
      <b/>
      <sz val="10"/>
      <name val="Times New Roman"/>
      <family val="1"/>
    </font>
    <font>
      <b/>
      <sz val="10"/>
      <name val="Arial"/>
      <family val="2"/>
    </font>
    <font>
      <b/>
      <sz val="11"/>
      <color theme="0"/>
      <name val="Verdana"/>
      <family val="2"/>
    </font>
    <font>
      <i/>
      <sz val="8"/>
      <name val="Verdana"/>
      <family val="2"/>
    </font>
    <font>
      <b/>
      <i/>
      <sz val="8"/>
      <name val="Verdana"/>
      <family val="2"/>
    </font>
    <font>
      <b/>
      <sz val="9"/>
      <color theme="1"/>
      <name val="Verdana"/>
      <family val="2"/>
    </font>
    <font>
      <b/>
      <sz val="8"/>
      <color theme="1"/>
      <name val="Verdana"/>
      <family val="2"/>
    </font>
    <font>
      <sz val="8"/>
      <name val="Verdana"/>
      <family val="2"/>
    </font>
    <font>
      <b/>
      <sz val="10"/>
      <color theme="1"/>
      <name val="Verdana"/>
      <family val="2"/>
    </font>
    <font>
      <sz val="9"/>
      <color theme="0"/>
      <name val="Verdana"/>
      <family val="2"/>
    </font>
    <font>
      <sz val="10"/>
      <color theme="1"/>
      <name val="Verdana"/>
      <family val="2"/>
    </font>
    <font>
      <sz val="9"/>
      <color rgb="FFFF0000"/>
      <name val="Verdana"/>
      <family val="2"/>
    </font>
    <font>
      <b/>
      <sz val="9"/>
      <color theme="0"/>
      <name val="Arial"/>
      <family val="2"/>
    </font>
    <font>
      <sz val="9"/>
      <color theme="0"/>
      <name val="Arial"/>
      <family val="2"/>
    </font>
    <font>
      <sz val="10"/>
      <color theme="0"/>
      <name val="Verdana"/>
      <family val="2"/>
    </font>
  </fonts>
  <fills count="7">
    <fill>
      <patternFill patternType="none"/>
    </fill>
    <fill>
      <patternFill patternType="gray125"/>
    </fill>
    <fill>
      <patternFill patternType="solid">
        <fgColor theme="5" tint="0.79998168889431442"/>
        <bgColor indexed="64"/>
      </patternFill>
    </fill>
    <fill>
      <patternFill patternType="solid">
        <fgColor theme="1"/>
        <bgColor indexed="64"/>
      </patternFill>
    </fill>
    <fill>
      <patternFill patternType="solid">
        <fgColor theme="4" tint="0.79998168889431442"/>
        <bgColor indexed="64"/>
      </patternFill>
    </fill>
    <fill>
      <patternFill patternType="solid">
        <fgColor rgb="FFEEEEEE"/>
        <bgColor indexed="64"/>
      </patternFill>
    </fill>
    <fill>
      <patternFill patternType="gray0625"/>
    </fill>
  </fills>
  <borders count="63">
    <border>
      <left/>
      <right/>
      <top/>
      <bottom/>
      <diagonal/>
    </border>
    <border>
      <left/>
      <right/>
      <top/>
      <bottom style="medium">
        <color indexed="64"/>
      </bottom>
      <diagonal/>
    </border>
    <border>
      <left style="medium">
        <color auto="1"/>
      </left>
      <right/>
      <top style="thin">
        <color auto="1"/>
      </top>
      <bottom style="thin">
        <color auto="1"/>
      </bottom>
      <diagonal/>
    </border>
    <border>
      <left style="medium">
        <color auto="1"/>
      </left>
      <right/>
      <top/>
      <bottom style="thin">
        <color auto="1"/>
      </bottom>
      <diagonal/>
    </border>
    <border>
      <left style="thin">
        <color auto="1"/>
      </left>
      <right style="medium">
        <color auto="1"/>
      </right>
      <top/>
      <bottom style="thin">
        <color auto="1"/>
      </bottom>
      <diagonal/>
    </border>
    <border>
      <left style="thin">
        <color theme="2" tint="-0.24994659260841701"/>
      </left>
      <right style="thin">
        <color theme="2" tint="-0.24994659260841701"/>
      </right>
      <top style="hair">
        <color theme="2" tint="-0.24994659260841701"/>
      </top>
      <bottom style="hair">
        <color theme="2" tint="-0.24994659260841701"/>
      </bottom>
      <diagonal/>
    </border>
    <border>
      <left/>
      <right style="medium">
        <color theme="2" tint="-0.24994659260841701"/>
      </right>
      <top style="hair">
        <color theme="2" tint="-0.24994659260841701"/>
      </top>
      <bottom style="hair">
        <color theme="2" tint="-0.24994659260841701"/>
      </bottom>
      <diagonal/>
    </border>
    <border>
      <left style="thin">
        <color theme="2" tint="-0.24994659260841701"/>
      </left>
      <right style="thin">
        <color theme="2" tint="-0.24994659260841701"/>
      </right>
      <top style="hair">
        <color theme="2" tint="-0.24994659260841701"/>
      </top>
      <bottom/>
      <diagonal/>
    </border>
    <border>
      <left/>
      <right style="medium">
        <color theme="2" tint="-0.24994659260841701"/>
      </right>
      <top style="hair">
        <color theme="2" tint="-0.24994659260841701"/>
      </top>
      <bottom/>
      <diagonal/>
    </border>
    <border>
      <left style="thin">
        <color theme="2" tint="-0.24994659260841701"/>
      </left>
      <right style="thin">
        <color theme="2" tint="-0.24994659260841701"/>
      </right>
      <top style="thin">
        <color theme="2" tint="-0.24994659260841701"/>
      </top>
      <bottom style="hair">
        <color theme="2" tint="-0.24994659260841701"/>
      </bottom>
      <diagonal/>
    </border>
    <border>
      <left/>
      <right style="medium">
        <color theme="2" tint="-0.24994659260841701"/>
      </right>
      <top style="thin">
        <color theme="2" tint="-0.24994659260841701"/>
      </top>
      <bottom style="hair">
        <color theme="2" tint="-0.24994659260841701"/>
      </bottom>
      <diagonal/>
    </border>
    <border>
      <left style="thin">
        <color theme="2" tint="-0.24994659260841701"/>
      </left>
      <right style="thin">
        <color theme="2" tint="-0.24994659260841701"/>
      </right>
      <top style="hair">
        <color theme="2" tint="-0.24994659260841701"/>
      </top>
      <bottom style="medium">
        <color theme="2" tint="-0.24994659260841701"/>
      </bottom>
      <diagonal/>
    </border>
    <border>
      <left/>
      <right style="medium">
        <color theme="2" tint="-0.24994659260841701"/>
      </right>
      <top style="hair">
        <color theme="2" tint="-0.24994659260841701"/>
      </top>
      <bottom style="medium">
        <color theme="2" tint="-0.24994659260841701"/>
      </bottom>
      <diagonal/>
    </border>
    <border>
      <left/>
      <right/>
      <top style="hair">
        <color indexed="64"/>
      </top>
      <bottom/>
      <diagonal/>
    </border>
    <border>
      <left style="medium">
        <color indexed="64"/>
      </left>
      <right style="thin">
        <color indexed="64"/>
      </right>
      <top/>
      <bottom/>
      <diagonal/>
    </border>
    <border>
      <left/>
      <right/>
      <top style="hair">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diagonal/>
    </border>
    <border>
      <left/>
      <right style="medium">
        <color indexed="64"/>
      </right>
      <top/>
      <bottom style="thin">
        <color indexed="64"/>
      </bottom>
      <diagonal/>
    </border>
    <border>
      <left style="medium">
        <color theme="2" tint="-0.24994659260841701"/>
      </left>
      <right style="thin">
        <color theme="2" tint="-0.24994659260841701"/>
      </right>
      <top style="medium">
        <color theme="2" tint="-0.24994659260841701"/>
      </top>
      <bottom style="thin">
        <color theme="2" tint="-0.24994659260841701"/>
      </bottom>
      <diagonal/>
    </border>
    <border>
      <left style="thin">
        <color theme="2" tint="-0.24994659260841701"/>
      </left>
      <right style="thin">
        <color theme="2" tint="-0.24994659260841701"/>
      </right>
      <top style="medium">
        <color theme="2" tint="-0.24994659260841701"/>
      </top>
      <bottom style="thin">
        <color theme="2" tint="-0.24994659260841701"/>
      </bottom>
      <diagonal/>
    </border>
    <border>
      <left style="thin">
        <color theme="2" tint="-0.24994659260841701"/>
      </left>
      <right style="medium">
        <color theme="2" tint="-0.24994659260841701"/>
      </right>
      <top style="medium">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theme="2" tint="-0.24994659260841701"/>
      </right>
      <top style="thin">
        <color theme="2" tint="-0.24994659260841701"/>
      </top>
      <bottom style="thin">
        <color theme="2" tint="-0.24994659260841701"/>
      </bottom>
      <diagonal/>
    </border>
    <border>
      <left style="medium">
        <color theme="2" tint="-0.24994659260841701"/>
      </left>
      <right style="thin">
        <color theme="2" tint="-0.24994659260841701"/>
      </right>
      <top style="thin">
        <color theme="2" tint="-0.24994659260841701"/>
      </top>
      <bottom style="medium">
        <color theme="2" tint="-0.24994659260841701"/>
      </bottom>
      <diagonal/>
    </border>
    <border>
      <left style="thin">
        <color theme="2" tint="-0.24994659260841701"/>
      </left>
      <right style="thin">
        <color theme="2" tint="-0.24994659260841701"/>
      </right>
      <top style="thin">
        <color theme="2" tint="-0.24994659260841701"/>
      </top>
      <bottom style="medium">
        <color theme="2" tint="-0.24994659260841701"/>
      </bottom>
      <diagonal/>
    </border>
    <border>
      <left style="thin">
        <color theme="2" tint="-0.24994659260841701"/>
      </left>
      <right style="medium">
        <color theme="2" tint="-0.24994659260841701"/>
      </right>
      <top style="thin">
        <color theme="2" tint="-0.24994659260841701"/>
      </top>
      <bottom style="medium">
        <color theme="2" tint="-0.24994659260841701"/>
      </bottom>
      <diagonal/>
    </border>
    <border>
      <left style="medium">
        <color theme="2" tint="-0.24994659260841701"/>
      </left>
      <right style="thin">
        <color theme="2" tint="-0.24994659260841701"/>
      </right>
      <top style="thin">
        <color theme="2" tint="-0.24994659260841701"/>
      </top>
      <bottom/>
      <diagonal/>
    </border>
    <border>
      <left style="thin">
        <color theme="2" tint="-0.24994659260841701"/>
      </left>
      <right style="thin">
        <color theme="2" tint="-0.24994659260841701"/>
      </right>
      <top style="thin">
        <color theme="2" tint="-0.24994659260841701"/>
      </top>
      <bottom/>
      <diagonal/>
    </border>
    <border>
      <left style="thin">
        <color theme="2" tint="-0.24994659260841701"/>
      </left>
      <right style="medium">
        <color theme="2" tint="-0.24994659260841701"/>
      </right>
      <top style="thin">
        <color theme="2" tint="-0.24994659260841701"/>
      </top>
      <bottom/>
      <diagonal/>
    </border>
    <border>
      <left style="medium">
        <color theme="2" tint="-0.24994659260841701"/>
      </left>
      <right style="thin">
        <color theme="2" tint="-0.24994659260841701"/>
      </right>
      <top style="hair">
        <color theme="2" tint="-0.24994659260841701"/>
      </top>
      <bottom style="medium">
        <color theme="2" tint="-0.24994659260841701"/>
      </bottom>
      <diagonal/>
    </border>
    <border>
      <left style="thin">
        <color theme="2" tint="-0.24994659260841701"/>
      </left>
      <right style="medium">
        <color theme="2" tint="-0.24994659260841701"/>
      </right>
      <top style="hair">
        <color theme="2" tint="-0.24994659260841701"/>
      </top>
      <bottom style="medium">
        <color theme="2" tint="-0.24994659260841701"/>
      </bottom>
      <diagonal/>
    </border>
    <border>
      <left style="medium">
        <color theme="2" tint="-0.24994659260841701"/>
      </left>
      <right style="hair">
        <color theme="2" tint="-0.24994659260841701"/>
      </right>
      <top style="hair">
        <color theme="2" tint="-0.24994659260841701"/>
      </top>
      <bottom style="hair">
        <color theme="2" tint="-0.24994659260841701"/>
      </bottom>
      <diagonal/>
    </border>
    <border>
      <left style="medium">
        <color theme="2" tint="-0.24994659260841701"/>
      </left>
      <right style="hair">
        <color theme="2" tint="-0.24994659260841701"/>
      </right>
      <top style="thin">
        <color theme="2" tint="-0.24994659260841701"/>
      </top>
      <bottom style="hair">
        <color theme="2" tint="-0.24994659260841701"/>
      </bottom>
      <diagonal/>
    </border>
    <border>
      <left style="hair">
        <color theme="2" tint="-0.24994659260841701"/>
      </left>
      <right style="hair">
        <color theme="2" tint="-0.24994659260841701"/>
      </right>
      <top style="thin">
        <color theme="2" tint="-0.24994659260841701"/>
      </top>
      <bottom style="hair">
        <color theme="2" tint="-0.24994659260841701"/>
      </bottom>
      <diagonal/>
    </border>
    <border>
      <left style="hair">
        <color theme="2" tint="-0.24994659260841701"/>
      </left>
      <right style="medium">
        <color theme="2" tint="-0.24994659260841701"/>
      </right>
      <top style="thin">
        <color theme="2" tint="-0.24994659260841701"/>
      </top>
      <bottom style="hair">
        <color theme="2" tint="-0.24994659260841701"/>
      </bottom>
      <diagonal/>
    </border>
    <border>
      <left style="medium">
        <color theme="2" tint="-0.24994659260841701"/>
      </left>
      <right style="hair">
        <color theme="2" tint="-0.24994659260841701"/>
      </right>
      <top style="hair">
        <color theme="2" tint="-0.24994659260841701"/>
      </top>
      <bottom/>
      <diagonal/>
    </border>
    <border>
      <left style="medium">
        <color theme="2" tint="-0.24994659260841701"/>
      </left>
      <right style="hair">
        <color theme="2" tint="-0.24994659260841701"/>
      </right>
      <top style="thin">
        <color theme="2" tint="-0.24994659260841701"/>
      </top>
      <bottom style="medium">
        <color theme="2" tint="-0.24994659260841701"/>
      </bottom>
      <diagonal/>
    </border>
    <border>
      <left style="hair">
        <color theme="2" tint="-0.24994659260841701"/>
      </left>
      <right/>
      <top style="hair">
        <color theme="2" tint="-0.24994659260841701"/>
      </top>
      <bottom style="hair">
        <color theme="2" tint="-0.24994659260841701"/>
      </bottom>
      <diagonal/>
    </border>
    <border>
      <left style="hair">
        <color theme="2" tint="-0.24994659260841701"/>
      </left>
      <right/>
      <top style="hair">
        <color theme="2" tint="-0.24994659260841701"/>
      </top>
      <bottom/>
      <diagonal/>
    </border>
    <border>
      <left style="hair">
        <color theme="2" tint="-0.24994659260841701"/>
      </left>
      <right/>
      <top style="thin">
        <color theme="2" tint="-0.24994659260841701"/>
      </top>
      <bottom style="medium">
        <color theme="2" tint="-0.24994659260841701"/>
      </bottom>
      <diagonal/>
    </border>
    <border>
      <left/>
      <right style="medium">
        <color theme="2" tint="-0.24994659260841701"/>
      </right>
      <top style="thin">
        <color theme="2" tint="-0.24994659260841701"/>
      </top>
      <bottom style="medium">
        <color theme="2" tint="-0.24994659260841701"/>
      </bottom>
      <diagonal/>
    </border>
    <border>
      <left style="medium">
        <color theme="2" tint="-0.24994659260841701"/>
      </left>
      <right style="thin">
        <color theme="2" tint="-0.24994659260841701"/>
      </right>
      <top/>
      <bottom style="thin">
        <color theme="2" tint="-0.24994659260841701"/>
      </bottom>
      <diagonal/>
    </border>
    <border>
      <left style="thin">
        <color theme="2" tint="-0.24994659260841701"/>
      </left>
      <right style="thin">
        <color theme="2" tint="-0.24994659260841701"/>
      </right>
      <top/>
      <bottom style="thin">
        <color theme="2" tint="-0.24994659260841701"/>
      </bottom>
      <diagonal/>
    </border>
    <border>
      <left style="thin">
        <color theme="2" tint="-0.24994659260841701"/>
      </left>
      <right style="medium">
        <color theme="2" tint="-0.24994659260841701"/>
      </right>
      <top/>
      <bottom style="thin">
        <color theme="2" tint="-0.24994659260841701"/>
      </bottom>
      <diagonal/>
    </border>
    <border>
      <left style="medium">
        <color theme="2" tint="-0.24994659260841701"/>
      </left>
      <right style="thin">
        <color theme="2" tint="-0.24994659260841701"/>
      </right>
      <top style="hair">
        <color theme="2" tint="-0.24994659260841701"/>
      </top>
      <bottom style="hair">
        <color theme="2" tint="-0.24994659260841701"/>
      </bottom>
      <diagonal/>
    </border>
    <border>
      <left style="thin">
        <color theme="2" tint="-0.24994659260841701"/>
      </left>
      <right style="medium">
        <color theme="2" tint="-0.24994659260841701"/>
      </right>
      <top style="hair">
        <color theme="2" tint="-0.24994659260841701"/>
      </top>
      <bottom style="hair">
        <color theme="2" tint="-0.24994659260841701"/>
      </bottom>
      <diagonal/>
    </border>
    <border>
      <left/>
      <right/>
      <top style="medium">
        <color theme="2" tint="-0.24994659260841701"/>
      </top>
      <bottom/>
      <diagonal/>
    </border>
    <border>
      <left style="medium">
        <color theme="2" tint="-0.24994659260841701"/>
      </left>
      <right style="thin">
        <color theme="2" tint="-0.24994659260841701"/>
      </right>
      <top style="hair">
        <color theme="2" tint="-0.24994659260841701"/>
      </top>
      <bottom/>
      <diagonal/>
    </border>
    <border>
      <left style="medium">
        <color theme="2" tint="-0.24994659260841701"/>
      </left>
      <right style="thin">
        <color theme="2" tint="-0.24994659260841701"/>
      </right>
      <top/>
      <bottom style="hair">
        <color theme="2" tint="-0.24994659260841701"/>
      </bottom>
      <diagonal/>
    </border>
    <border>
      <left style="thin">
        <color theme="2" tint="-0.24994659260841701"/>
      </left>
      <right style="thin">
        <color theme="2" tint="-0.24994659260841701"/>
      </right>
      <top/>
      <bottom style="hair">
        <color theme="2" tint="-0.24994659260841701"/>
      </bottom>
      <diagonal/>
    </border>
    <border>
      <left/>
      <right style="medium">
        <color theme="2" tint="-0.24994659260841701"/>
      </right>
      <top/>
      <bottom style="hair">
        <color theme="2" tint="-0.24994659260841701"/>
      </bottom>
      <diagonal/>
    </border>
    <border>
      <left style="medium">
        <color theme="2" tint="-0.24994659260841701"/>
      </left>
      <right style="thin">
        <color theme="2" tint="-0.24994659260841701"/>
      </right>
      <top style="thin">
        <color theme="2" tint="-0.24994659260841701"/>
      </top>
      <bottom style="hair">
        <color theme="2" tint="-0.24994659260841701"/>
      </bottom>
      <diagonal/>
    </border>
    <border>
      <left style="medium">
        <color theme="2" tint="-0.24994659260841701"/>
      </left>
      <right style="thin">
        <color theme="2" tint="-0.24994659260841701"/>
      </right>
      <top style="hair">
        <color theme="2" tint="-0.24994659260841701"/>
      </top>
      <bottom style="thin">
        <color theme="2" tint="-0.24994659260841701"/>
      </bottom>
      <diagonal/>
    </border>
    <border>
      <left style="thin">
        <color theme="2" tint="-0.24994659260841701"/>
      </left>
      <right style="thin">
        <color theme="2" tint="-0.24994659260841701"/>
      </right>
      <top style="hair">
        <color theme="2" tint="-0.24994659260841701"/>
      </top>
      <bottom style="thin">
        <color theme="2" tint="-0.24994659260841701"/>
      </bottom>
      <diagonal/>
    </border>
    <border>
      <left/>
      <right style="medium">
        <color theme="2" tint="-0.24994659260841701"/>
      </right>
      <top style="hair">
        <color theme="2" tint="-0.24994659260841701"/>
      </top>
      <bottom style="thin">
        <color theme="2" tint="-0.24994659260841701"/>
      </bottom>
      <diagonal/>
    </border>
    <border>
      <left style="medium">
        <color theme="2" tint="-0.24994659260841701"/>
      </left>
      <right style="hair">
        <color theme="2" tint="-0.24994659260841701"/>
      </right>
      <top style="medium">
        <color theme="2" tint="-0.24994659260841701"/>
      </top>
      <bottom/>
      <diagonal/>
    </border>
    <border>
      <left style="hair">
        <color theme="2" tint="-0.24994659260841701"/>
      </left>
      <right style="hair">
        <color theme="2" tint="-0.24994659260841701"/>
      </right>
      <top style="medium">
        <color theme="2" tint="-0.24994659260841701"/>
      </top>
      <bottom/>
      <diagonal/>
    </border>
    <border>
      <left style="hair">
        <color theme="2" tint="-0.24994659260841701"/>
      </left>
      <right style="medium">
        <color theme="2" tint="-0.24994659260841701"/>
      </right>
      <top style="medium">
        <color theme="2" tint="-0.24994659260841701"/>
      </top>
      <bottom/>
      <diagonal/>
    </border>
    <border>
      <left/>
      <right style="medium">
        <color theme="2" tint="-0.24994659260841701"/>
      </right>
      <top style="thin">
        <color theme="2" tint="-0.24994659260841701"/>
      </top>
      <bottom/>
      <diagonal/>
    </border>
    <border>
      <left style="thin">
        <color theme="2" tint="-0.24994659260841701"/>
      </left>
      <right style="medium">
        <color theme="2" tint="-0.24994659260841701"/>
      </right>
      <top style="thin">
        <color theme="2" tint="-0.24994659260841701"/>
      </top>
      <bottom style="hair">
        <color theme="2" tint="-0.24994659260841701"/>
      </bottom>
      <diagonal/>
    </border>
    <border>
      <left style="medium">
        <color theme="2" tint="-0.24994659260841701"/>
      </left>
      <right style="thin">
        <color theme="2" tint="-0.24994659260841701"/>
      </right>
      <top style="medium">
        <color theme="2" tint="-0.24994659260841701"/>
      </top>
      <bottom/>
      <diagonal/>
    </border>
  </borders>
  <cellStyleXfs count="53">
    <xf numFmtId="0" fontId="0" fillId="0" borderId="0"/>
    <xf numFmtId="9" fontId="2" fillId="0" borderId="0" applyFont="0" applyFill="0" applyBorder="0" applyAlignment="0" applyProtection="0"/>
    <xf numFmtId="0" fontId="7" fillId="0" borderId="0"/>
    <xf numFmtId="9" fontId="7" fillId="0" borderId="0" applyFont="0" applyFill="0" applyBorder="0" applyAlignment="0" applyProtection="0"/>
    <xf numFmtId="0" fontId="9" fillId="0" borderId="0" applyFont="0" applyFill="0" applyBorder="0" applyAlignment="0" applyProtection="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22" fillId="0" borderId="13"/>
    <xf numFmtId="3" fontId="9" fillId="0" borderId="0" applyFont="0" applyFill="0" applyBorder="0" applyAlignment="0" applyProtection="0"/>
    <xf numFmtId="1" fontId="22" fillId="0" borderId="0"/>
    <xf numFmtId="3" fontId="3" fillId="1" borderId="1">
      <alignment horizontal="centerContinuous" vertical="center"/>
    </xf>
    <xf numFmtId="43" fontId="9" fillId="0" borderId="0" applyFont="0" applyFill="0" applyBorder="0" applyAlignment="0" applyProtection="0"/>
    <xf numFmtId="170" fontId="9" fillId="0" borderId="0" applyFont="0" applyFill="0" applyBorder="0" applyAlignment="0" applyProtection="0"/>
    <xf numFmtId="0" fontId="3" fillId="0" borderId="3"/>
    <xf numFmtId="0" fontId="23" fillId="0" borderId="0"/>
    <xf numFmtId="0" fontId="9" fillId="0" borderId="0"/>
    <xf numFmtId="0" fontId="9" fillId="0" borderId="0"/>
    <xf numFmtId="0" fontId="9" fillId="0" borderId="0"/>
    <xf numFmtId="0" fontId="2" fillId="0" borderId="0"/>
    <xf numFmtId="0" fontId="23" fillId="0" borderId="0"/>
    <xf numFmtId="0" fontId="9" fillId="0" borderId="0"/>
    <xf numFmtId="0" fontId="9" fillId="0" borderId="0"/>
    <xf numFmtId="0" fontId="24" fillId="0" borderId="0">
      <alignment horizontal="left"/>
    </xf>
    <xf numFmtId="9" fontId="25" fillId="0" borderId="0" applyFont="0" applyFill="0" applyBorder="0" applyAlignment="0" applyProtection="0"/>
    <xf numFmtId="9" fontId="25" fillId="0" borderId="0" applyFont="0" applyFill="0" applyBorder="0" applyAlignment="0" applyProtection="0"/>
    <xf numFmtId="9" fontId="25" fillId="0" borderId="0" applyFont="0" applyFill="0" applyBorder="0" applyAlignment="0" applyProtection="0"/>
    <xf numFmtId="9" fontId="2" fillId="0" borderId="0" applyFont="0" applyFill="0" applyBorder="0" applyAlignment="0" applyProtection="0"/>
    <xf numFmtId="9" fontId="23" fillId="0" borderId="0" applyFont="0" applyFill="0" applyBorder="0" applyAlignment="0" applyProtection="0"/>
    <xf numFmtId="0" fontId="19" fillId="0" borderId="0"/>
    <xf numFmtId="0" fontId="4" fillId="6" borderId="2">
      <alignment horizontal="centerContinuous" vertical="center"/>
    </xf>
    <xf numFmtId="3" fontId="10" fillId="0" borderId="14">
      <alignment horizontal="center" vertical="center"/>
    </xf>
    <xf numFmtId="0" fontId="26" fillId="0" borderId="0">
      <alignment horizontal="left"/>
    </xf>
    <xf numFmtId="0" fontId="27" fillId="0" borderId="15">
      <alignment horizontal="right"/>
    </xf>
    <xf numFmtId="3" fontId="4" fillId="6" borderId="4"/>
    <xf numFmtId="0" fontId="3" fillId="0" borderId="0" applyNumberFormat="0" applyFill="0" applyBorder="0" applyProtection="0"/>
    <xf numFmtId="3" fontId="27" fillId="0" borderId="0">
      <alignment horizontal="right"/>
    </xf>
    <xf numFmtId="0" fontId="27" fillId="0" borderId="15">
      <alignment horizontal="center" vertical="center" wrapText="1"/>
    </xf>
    <xf numFmtId="0" fontId="27" fillId="0" borderId="15">
      <alignment horizontal="left" vertical="center"/>
    </xf>
    <xf numFmtId="0" fontId="27" fillId="0" borderId="0">
      <alignment horizontal="left"/>
    </xf>
    <xf numFmtId="0" fontId="28" fillId="0" borderId="0">
      <alignment horizontal="left"/>
    </xf>
    <xf numFmtId="3" fontId="27" fillId="0" borderId="15">
      <alignment horizontal="right" vertical="center"/>
    </xf>
    <xf numFmtId="0" fontId="27" fillId="0" borderId="15">
      <alignment horizontal="left" vertical="center"/>
    </xf>
    <xf numFmtId="3" fontId="29" fillId="1" borderId="16">
      <alignment vertical="center"/>
    </xf>
    <xf numFmtId="0" fontId="27" fillId="0" borderId="0">
      <alignment horizontal="right"/>
    </xf>
    <xf numFmtId="3" fontId="29" fillId="0" borderId="17" applyFont="0" applyFill="0" applyBorder="0" applyAlignment="0" applyProtection="0"/>
    <xf numFmtId="3" fontId="29" fillId="0" borderId="17" applyFont="0" applyFill="0" applyBorder="0" applyAlignment="0" applyProtection="0"/>
    <xf numFmtId="0" fontId="9" fillId="0" borderId="18"/>
    <xf numFmtId="3" fontId="3" fillId="0" borderId="4"/>
    <xf numFmtId="3" fontId="3" fillId="0" borderId="4"/>
    <xf numFmtId="2" fontId="9" fillId="0" borderId="0" applyFont="0" applyFill="0" applyBorder="0" applyAlignment="0" applyProtection="0"/>
  </cellStyleXfs>
  <cellXfs count="199">
    <xf numFmtId="0" fontId="0" fillId="0" borderId="0" xfId="0"/>
    <xf numFmtId="0" fontId="1" fillId="0" borderId="0" xfId="0" applyFont="1"/>
    <xf numFmtId="0" fontId="3" fillId="0" borderId="0" xfId="0" applyFont="1"/>
    <xf numFmtId="0" fontId="5" fillId="0" borderId="0" xfId="0" applyFont="1"/>
    <xf numFmtId="0" fontId="1" fillId="0" borderId="0" xfId="0" applyFont="1" applyAlignment="1">
      <alignment horizontal="left"/>
    </xf>
    <xf numFmtId="0" fontId="8" fillId="0" borderId="0" xfId="2" applyFont="1" applyAlignment="1">
      <alignment horizontal="left"/>
    </xf>
    <xf numFmtId="0" fontId="8" fillId="0" borderId="0" xfId="2" applyFont="1"/>
    <xf numFmtId="0" fontId="8" fillId="0" borderId="0" xfId="2" applyFont="1" applyFill="1" applyBorder="1" applyAlignment="1">
      <alignment horizontal="left"/>
    </xf>
    <xf numFmtId="0" fontId="8" fillId="0" borderId="0" xfId="2" applyFont="1" applyFill="1" applyAlignment="1">
      <alignment horizontal="left"/>
    </xf>
    <xf numFmtId="3" fontId="8" fillId="0" borderId="0" xfId="2" applyNumberFormat="1" applyFont="1" applyAlignment="1">
      <alignment horizontal="left"/>
    </xf>
    <xf numFmtId="0" fontId="10" fillId="0" borderId="0" xfId="2" applyFont="1"/>
    <xf numFmtId="0" fontId="8" fillId="0" borderId="0" xfId="2" applyFont="1" applyFill="1"/>
    <xf numFmtId="0" fontId="10" fillId="0" borderId="0" xfId="2" applyFont="1" applyFill="1" applyBorder="1" applyAlignment="1">
      <alignment horizontal="left"/>
    </xf>
    <xf numFmtId="2" fontId="8" fillId="0" borderId="0" xfId="2" applyNumberFormat="1" applyFont="1" applyFill="1"/>
    <xf numFmtId="1" fontId="8" fillId="0" borderId="0" xfId="2" applyNumberFormat="1" applyFont="1" applyFill="1" applyAlignment="1">
      <alignment horizontal="left"/>
    </xf>
    <xf numFmtId="1" fontId="6" fillId="0" borderId="0" xfId="2" applyNumberFormat="1" applyFont="1" applyFill="1" applyAlignment="1">
      <alignment horizontal="left"/>
    </xf>
    <xf numFmtId="16" fontId="8" fillId="0" borderId="0" xfId="2" applyNumberFormat="1" applyFont="1" applyFill="1" applyAlignment="1">
      <alignment horizontal="left"/>
    </xf>
    <xf numFmtId="165" fontId="8" fillId="0" borderId="0" xfId="2" applyNumberFormat="1" applyFont="1" applyFill="1"/>
    <xf numFmtId="164" fontId="8" fillId="0" borderId="0" xfId="3" applyNumberFormat="1" applyFont="1" applyFill="1"/>
    <xf numFmtId="3" fontId="8" fillId="0" borderId="0" xfId="2" applyNumberFormat="1" applyFont="1" applyFill="1"/>
    <xf numFmtId="164" fontId="8" fillId="0" borderId="0" xfId="2" applyNumberFormat="1" applyFont="1" applyFill="1"/>
    <xf numFmtId="0" fontId="8" fillId="2" borderId="0" xfId="2" applyFont="1" applyFill="1"/>
    <xf numFmtId="16" fontId="8" fillId="2" borderId="0" xfId="2" applyNumberFormat="1" applyFont="1" applyFill="1" applyAlignment="1">
      <alignment horizontal="left"/>
    </xf>
    <xf numFmtId="1" fontId="8" fillId="2" borderId="0" xfId="2" applyNumberFormat="1" applyFont="1" applyFill="1" applyAlignment="1">
      <alignment horizontal="left"/>
    </xf>
    <xf numFmtId="0" fontId="11" fillId="3" borderId="0" xfId="0" applyFont="1" applyFill="1" applyAlignment="1">
      <alignment horizontal="left" vertical="center"/>
    </xf>
    <xf numFmtId="0" fontId="12" fillId="0" borderId="0" xfId="0" applyFont="1"/>
    <xf numFmtId="0" fontId="12" fillId="0" borderId="0" xfId="0" applyFont="1" applyAlignment="1">
      <alignment wrapText="1"/>
    </xf>
    <xf numFmtId="3" fontId="14" fillId="5" borderId="5" xfId="0" applyNumberFormat="1" applyFont="1" applyFill="1" applyBorder="1" applyAlignment="1">
      <alignment horizontal="center"/>
    </xf>
    <xf numFmtId="3" fontId="14" fillId="5" borderId="7" xfId="0" applyNumberFormat="1" applyFont="1" applyFill="1" applyBorder="1" applyAlignment="1">
      <alignment horizontal="center"/>
    </xf>
    <xf numFmtId="0" fontId="16" fillId="0" borderId="0" xfId="0" applyFont="1"/>
    <xf numFmtId="0" fontId="18" fillId="0" borderId="0" xfId="0" applyFont="1"/>
    <xf numFmtId="0" fontId="18" fillId="0" borderId="0" xfId="0" applyFont="1" applyAlignment="1">
      <alignment horizontal="center"/>
    </xf>
    <xf numFmtId="0" fontId="31" fillId="0" borderId="0" xfId="0" applyFont="1"/>
    <xf numFmtId="0" fontId="36" fillId="0" borderId="0" xfId="0" applyFont="1"/>
    <xf numFmtId="0" fontId="13" fillId="3" borderId="21" xfId="0" applyFont="1" applyFill="1" applyBorder="1" applyAlignment="1">
      <alignment horizontal="center" vertical="center" wrapText="1"/>
    </xf>
    <xf numFmtId="0" fontId="13" fillId="3" borderId="23" xfId="0" applyFont="1" applyFill="1" applyBorder="1" applyAlignment="1">
      <alignment horizontal="center" vertical="center" wrapText="1"/>
    </xf>
    <xf numFmtId="0" fontId="13" fillId="3" borderId="24" xfId="0" applyFont="1" applyFill="1" applyBorder="1" applyAlignment="1">
      <alignment horizontal="center" vertical="center" wrapText="1"/>
    </xf>
    <xf numFmtId="0" fontId="12" fillId="4" borderId="28" xfId="0" applyFont="1" applyFill="1" applyBorder="1"/>
    <xf numFmtId="0" fontId="12" fillId="4" borderId="31" xfId="0" applyFont="1" applyFill="1" applyBorder="1"/>
    <xf numFmtId="164" fontId="14" fillId="5" borderId="29" xfId="1" applyNumberFormat="1" applyFont="1" applyFill="1" applyBorder="1" applyAlignment="1">
      <alignment horizontal="center"/>
    </xf>
    <xf numFmtId="164" fontId="14" fillId="5" borderId="30" xfId="1" applyNumberFormat="1" applyFont="1" applyFill="1" applyBorder="1" applyAlignment="1">
      <alignment horizontal="center"/>
    </xf>
    <xf numFmtId="164" fontId="14" fillId="5" borderId="11" xfId="1" applyNumberFormat="1" applyFont="1" applyFill="1" applyBorder="1" applyAlignment="1">
      <alignment horizontal="center"/>
    </xf>
    <xf numFmtId="164" fontId="14" fillId="5" borderId="32" xfId="1" applyNumberFormat="1" applyFont="1" applyFill="1" applyBorder="1" applyAlignment="1">
      <alignment horizontal="center"/>
    </xf>
    <xf numFmtId="0" fontId="11" fillId="3" borderId="0" xfId="0" applyFont="1" applyFill="1"/>
    <xf numFmtId="0" fontId="37" fillId="3" borderId="0" xfId="0" applyFont="1" applyFill="1"/>
    <xf numFmtId="0" fontId="37" fillId="3" borderId="0" xfId="0" applyFont="1" applyFill="1" applyAlignment="1">
      <alignment horizontal="left" vertical="center"/>
    </xf>
    <xf numFmtId="0" fontId="12" fillId="4" borderId="33" xfId="0" applyFont="1" applyFill="1" applyBorder="1"/>
    <xf numFmtId="0" fontId="12" fillId="4" borderId="37" xfId="0" applyFont="1" applyFill="1" applyBorder="1"/>
    <xf numFmtId="0" fontId="33" fillId="4" borderId="38" xfId="0" applyFont="1" applyFill="1" applyBorder="1"/>
    <xf numFmtId="0" fontId="11" fillId="3" borderId="0" xfId="0" applyFont="1" applyFill="1" applyAlignment="1">
      <alignment vertical="center"/>
    </xf>
    <xf numFmtId="0" fontId="37" fillId="3" borderId="0" xfId="0" applyFont="1" applyFill="1" applyAlignment="1">
      <alignment vertical="center"/>
    </xf>
    <xf numFmtId="0" fontId="13" fillId="3" borderId="39" xfId="0" applyFont="1" applyFill="1" applyBorder="1" applyAlignment="1">
      <alignment horizontal="center" vertical="center" wrapText="1"/>
    </xf>
    <xf numFmtId="3" fontId="14" fillId="5" borderId="39" xfId="0" applyNumberFormat="1" applyFont="1" applyFill="1" applyBorder="1" applyAlignment="1">
      <alignment horizontal="center"/>
    </xf>
    <xf numFmtId="3" fontId="14" fillId="5" borderId="40" xfId="0" applyNumberFormat="1" applyFont="1" applyFill="1" applyBorder="1" applyAlignment="1">
      <alignment horizontal="center"/>
    </xf>
    <xf numFmtId="3" fontId="34" fillId="5" borderId="41" xfId="0" applyNumberFormat="1" applyFont="1" applyFill="1" applyBorder="1" applyAlignment="1">
      <alignment horizontal="center"/>
    </xf>
    <xf numFmtId="0" fontId="13" fillId="3" borderId="6" xfId="0" applyFont="1" applyFill="1" applyBorder="1" applyAlignment="1">
      <alignment horizontal="center" vertical="center" wrapText="1"/>
    </xf>
    <xf numFmtId="166" fontId="14" fillId="5" borderId="6" xfId="1" applyNumberFormat="1" applyFont="1" applyFill="1" applyBorder="1" applyAlignment="1">
      <alignment horizontal="center"/>
    </xf>
    <xf numFmtId="166" fontId="14" fillId="5" borderId="8" xfId="1" applyNumberFormat="1" applyFont="1" applyFill="1" applyBorder="1" applyAlignment="1">
      <alignment horizontal="center"/>
    </xf>
    <xf numFmtId="166" fontId="34" fillId="5" borderId="42" xfId="1" applyNumberFormat="1" applyFont="1" applyFill="1" applyBorder="1" applyAlignment="1">
      <alignment horizontal="center"/>
    </xf>
    <xf numFmtId="0" fontId="13" fillId="3" borderId="5" xfId="0" applyFont="1" applyFill="1" applyBorder="1" applyAlignment="1">
      <alignment horizontal="center" vertical="center" wrapText="1"/>
    </xf>
    <xf numFmtId="166" fontId="14" fillId="5" borderId="5" xfId="1" applyNumberFormat="1" applyFont="1" applyFill="1" applyBorder="1" applyAlignment="1">
      <alignment horizontal="center"/>
    </xf>
    <xf numFmtId="166" fontId="14" fillId="5" borderId="7" xfId="1" applyNumberFormat="1" applyFont="1" applyFill="1" applyBorder="1" applyAlignment="1">
      <alignment horizontal="center"/>
    </xf>
    <xf numFmtId="3" fontId="34" fillId="5" borderId="26" xfId="0" applyNumberFormat="1" applyFont="1" applyFill="1" applyBorder="1" applyAlignment="1">
      <alignment horizontal="center"/>
    </xf>
    <xf numFmtId="166" fontId="34" fillId="5" borderId="26" xfId="1" applyNumberFormat="1" applyFont="1" applyFill="1" applyBorder="1" applyAlignment="1">
      <alignment horizontal="center"/>
    </xf>
    <xf numFmtId="0" fontId="33" fillId="0" borderId="0" xfId="0" applyFont="1"/>
    <xf numFmtId="0" fontId="38" fillId="0" borderId="0" xfId="0" applyFont="1"/>
    <xf numFmtId="0" fontId="38" fillId="0" borderId="0" xfId="0" applyFont="1" applyAlignment="1">
      <alignment wrapText="1"/>
    </xf>
    <xf numFmtId="0" fontId="33" fillId="4" borderId="25" xfId="0" applyFont="1" applyFill="1" applyBorder="1"/>
    <xf numFmtId="0" fontId="12" fillId="4" borderId="43" xfId="0" applyFont="1" applyFill="1" applyBorder="1"/>
    <xf numFmtId="0" fontId="12" fillId="4" borderId="46" xfId="0" applyFont="1" applyFill="1" applyBorder="1"/>
    <xf numFmtId="0" fontId="12" fillId="0" borderId="0" xfId="0" applyFont="1" applyAlignment="1">
      <alignment horizontal="center" vertical="center" wrapText="1"/>
    </xf>
    <xf numFmtId="3" fontId="14" fillId="5" borderId="29" xfId="0" applyNumberFormat="1" applyFont="1" applyFill="1" applyBorder="1" applyAlignment="1">
      <alignment horizontal="center"/>
    </xf>
    <xf numFmtId="165" fontId="14" fillId="5" borderId="29" xfId="0" applyNumberFormat="1" applyFont="1" applyFill="1" applyBorder="1" applyAlignment="1">
      <alignment horizontal="center"/>
    </xf>
    <xf numFmtId="0" fontId="12" fillId="5" borderId="29" xfId="0" applyFont="1" applyFill="1" applyBorder="1"/>
    <xf numFmtId="165" fontId="14" fillId="5" borderId="30" xfId="0" applyNumberFormat="1" applyFont="1" applyFill="1" applyBorder="1" applyAlignment="1">
      <alignment horizontal="center"/>
    </xf>
    <xf numFmtId="165" fontId="14" fillId="5" borderId="5" xfId="0" applyNumberFormat="1" applyFont="1" applyFill="1" applyBorder="1" applyAlignment="1">
      <alignment horizontal="center"/>
    </xf>
    <xf numFmtId="0" fontId="12" fillId="5" borderId="5" xfId="0" applyFont="1" applyFill="1" applyBorder="1"/>
    <xf numFmtId="165" fontId="14" fillId="5" borderId="47" xfId="0" applyNumberFormat="1" applyFont="1" applyFill="1" applyBorder="1" applyAlignment="1">
      <alignment horizontal="center"/>
    </xf>
    <xf numFmtId="3" fontId="14" fillId="5" borderId="44" xfId="0" applyNumberFormat="1" applyFont="1" applyFill="1" applyBorder="1" applyAlignment="1">
      <alignment horizontal="center"/>
    </xf>
    <xf numFmtId="165" fontId="14" fillId="5" borderId="44" xfId="0" applyNumberFormat="1" applyFont="1" applyFill="1" applyBorder="1" applyAlignment="1">
      <alignment horizontal="center"/>
    </xf>
    <xf numFmtId="0" fontId="12" fillId="5" borderId="44" xfId="0" applyFont="1" applyFill="1" applyBorder="1"/>
    <xf numFmtId="165" fontId="14" fillId="5" borderId="45" xfId="0" applyNumberFormat="1" applyFont="1" applyFill="1" applyBorder="1" applyAlignment="1">
      <alignment horizontal="center"/>
    </xf>
    <xf numFmtId="1" fontId="34" fillId="5" borderId="26" xfId="0" applyNumberFormat="1" applyFont="1" applyFill="1" applyBorder="1" applyAlignment="1">
      <alignment horizontal="center"/>
    </xf>
    <xf numFmtId="0" fontId="33" fillId="5" borderId="26" xfId="0" applyFont="1" applyFill="1" applyBorder="1"/>
    <xf numFmtId="1" fontId="34" fillId="5" borderId="27" xfId="0" applyNumberFormat="1" applyFont="1" applyFill="1" applyBorder="1" applyAlignment="1">
      <alignment horizontal="center"/>
    </xf>
    <xf numFmtId="165" fontId="14" fillId="5" borderId="11" xfId="0" applyNumberFormat="1" applyFont="1" applyFill="1" applyBorder="1" applyAlignment="1">
      <alignment horizontal="center"/>
    </xf>
    <xf numFmtId="165" fontId="14" fillId="5" borderId="32" xfId="0" applyNumberFormat="1" applyFont="1" applyFill="1" applyBorder="1" applyAlignment="1">
      <alignment horizontal="center"/>
    </xf>
    <xf numFmtId="0" fontId="37" fillId="3" borderId="0" xfId="0" applyFont="1" applyFill="1" applyAlignment="1">
      <alignment horizontal="left"/>
    </xf>
    <xf numFmtId="0" fontId="13" fillId="3" borderId="59" xfId="0" applyFont="1" applyFill="1" applyBorder="1" applyAlignment="1">
      <alignment horizontal="center" vertical="center"/>
    </xf>
    <xf numFmtId="0" fontId="13" fillId="3" borderId="28" xfId="0" applyFont="1" applyFill="1" applyBorder="1" applyAlignment="1">
      <alignment horizontal="center" vertical="center"/>
    </xf>
    <xf numFmtId="0" fontId="13" fillId="3" borderId="29" xfId="0" applyFont="1" applyFill="1" applyBorder="1" applyAlignment="1">
      <alignment horizontal="center" vertical="center"/>
    </xf>
    <xf numFmtId="0" fontId="13" fillId="3" borderId="60" xfId="0" applyFont="1" applyFill="1" applyBorder="1" applyAlignment="1">
      <alignment horizontal="center" vertical="center"/>
    </xf>
    <xf numFmtId="0" fontId="15" fillId="0" borderId="0" xfId="2" applyFont="1" applyAlignment="1">
      <alignment horizontal="left"/>
    </xf>
    <xf numFmtId="0" fontId="15" fillId="0" borderId="0" xfId="2" applyFont="1"/>
    <xf numFmtId="0" fontId="15" fillId="0" borderId="0" xfId="2" applyFont="1" applyAlignment="1">
      <alignment wrapText="1"/>
    </xf>
    <xf numFmtId="3" fontId="15" fillId="0" borderId="0" xfId="2" applyNumberFormat="1" applyFont="1" applyFill="1" applyBorder="1" applyAlignment="1">
      <alignment horizontal="center"/>
    </xf>
    <xf numFmtId="0" fontId="15" fillId="0" borderId="0" xfId="2" applyFont="1" applyBorder="1"/>
    <xf numFmtId="3" fontId="15" fillId="0" borderId="0" xfId="2" applyNumberFormat="1" applyFont="1" applyBorder="1" applyAlignment="1">
      <alignment horizontal="center"/>
    </xf>
    <xf numFmtId="3" fontId="15" fillId="0" borderId="0" xfId="3" applyNumberFormat="1" applyFont="1" applyBorder="1" applyAlignment="1">
      <alignment horizontal="center"/>
    </xf>
    <xf numFmtId="0" fontId="35" fillId="0" borderId="0" xfId="2" applyFont="1"/>
    <xf numFmtId="0" fontId="15" fillId="0" borderId="0" xfId="2" applyFont="1" applyFill="1" applyBorder="1" applyAlignment="1">
      <alignment horizontal="left"/>
    </xf>
    <xf numFmtId="0" fontId="15" fillId="0" borderId="0" xfId="2" applyFont="1" applyFill="1" applyAlignment="1">
      <alignment horizontal="left"/>
    </xf>
    <xf numFmtId="0" fontId="31" fillId="0" borderId="0" xfId="2" applyFont="1" applyBorder="1"/>
    <xf numFmtId="0" fontId="31" fillId="0" borderId="0" xfId="2" applyFont="1"/>
    <xf numFmtId="0" fontId="12" fillId="4" borderId="53" xfId="0" applyFont="1" applyFill="1" applyBorder="1" applyAlignment="1">
      <alignment horizontal="center" vertical="center" wrapText="1"/>
    </xf>
    <xf numFmtId="0" fontId="12" fillId="4" borderId="9" xfId="0" applyFont="1" applyFill="1" applyBorder="1" applyAlignment="1">
      <alignment horizontal="center" vertical="center" wrapText="1"/>
    </xf>
    <xf numFmtId="0" fontId="12" fillId="4" borderId="10" xfId="0" applyFont="1" applyFill="1" applyBorder="1" applyAlignment="1">
      <alignment horizontal="center" vertical="center" wrapText="1"/>
    </xf>
    <xf numFmtId="0" fontId="12" fillId="4" borderId="49" xfId="0" quotePrefix="1" applyFont="1" applyFill="1" applyBorder="1" applyAlignment="1">
      <alignment horizontal="center" vertical="center" wrapText="1"/>
    </xf>
    <xf numFmtId="0" fontId="12" fillId="4" borderId="7" xfId="0" quotePrefix="1" applyFont="1" applyFill="1" applyBorder="1" applyAlignment="1">
      <alignment horizontal="center" vertical="center" wrapText="1"/>
    </xf>
    <xf numFmtId="0" fontId="12" fillId="4" borderId="8" xfId="0" quotePrefix="1" applyFont="1" applyFill="1" applyBorder="1" applyAlignment="1">
      <alignment horizontal="center" vertical="center" wrapText="1"/>
    </xf>
    <xf numFmtId="0" fontId="12" fillId="4" borderId="54" xfId="0" quotePrefix="1" applyFont="1" applyFill="1" applyBorder="1" applyAlignment="1">
      <alignment horizontal="center" vertical="center" wrapText="1"/>
    </xf>
    <xf numFmtId="0" fontId="12" fillId="4" borderId="55" xfId="0" quotePrefix="1" applyFont="1" applyFill="1" applyBorder="1" applyAlignment="1">
      <alignment horizontal="center" vertical="center" wrapText="1"/>
    </xf>
    <xf numFmtId="0" fontId="12" fillId="4" borderId="56" xfId="0" quotePrefix="1" applyFont="1" applyFill="1" applyBorder="1" applyAlignment="1">
      <alignment horizontal="center" vertical="center" wrapText="1"/>
    </xf>
    <xf numFmtId="0" fontId="12" fillId="4" borderId="50" xfId="0" applyFont="1" applyFill="1" applyBorder="1" applyAlignment="1">
      <alignment horizontal="center" vertical="center" wrapText="1"/>
    </xf>
    <xf numFmtId="0" fontId="12" fillId="4" borderId="51" xfId="0" applyFont="1" applyFill="1" applyBorder="1" applyAlignment="1">
      <alignment horizontal="center" vertical="center" wrapText="1"/>
    </xf>
    <xf numFmtId="0" fontId="12" fillId="4" borderId="52" xfId="0" applyFont="1" applyFill="1" applyBorder="1" applyAlignment="1">
      <alignment horizontal="center" vertical="center" wrapText="1"/>
    </xf>
    <xf numFmtId="0" fontId="12" fillId="4" borderId="31" xfId="0" quotePrefix="1" applyFont="1" applyFill="1" applyBorder="1" applyAlignment="1">
      <alignment horizontal="center" vertical="center" wrapText="1"/>
    </xf>
    <xf numFmtId="0" fontId="12" fillId="4" borderId="11" xfId="0" quotePrefix="1" applyFont="1" applyFill="1" applyBorder="1" applyAlignment="1">
      <alignment horizontal="center" vertical="center" wrapText="1"/>
    </xf>
    <xf numFmtId="0" fontId="12" fillId="4" borderId="12" xfId="0" quotePrefix="1" applyFont="1" applyFill="1" applyBorder="1" applyAlignment="1">
      <alignment horizontal="center" vertical="center" wrapText="1"/>
    </xf>
    <xf numFmtId="0" fontId="13" fillId="3" borderId="19" xfId="2" applyFont="1" applyFill="1" applyBorder="1" applyAlignment="1">
      <alignment vertical="center" wrapText="1"/>
    </xf>
    <xf numFmtId="0" fontId="13" fillId="3" borderId="20" xfId="2" applyFont="1" applyFill="1" applyBorder="1" applyAlignment="1">
      <alignment horizontal="center" vertical="center" wrapText="1"/>
    </xf>
    <xf numFmtId="0" fontId="13" fillId="3" borderId="20" xfId="2" quotePrefix="1" applyFont="1" applyFill="1" applyBorder="1" applyAlignment="1">
      <alignment horizontal="center" vertical="center" wrapText="1"/>
    </xf>
    <xf numFmtId="0" fontId="13" fillId="3" borderId="21" xfId="2" applyFont="1" applyFill="1" applyBorder="1" applyAlignment="1">
      <alignment horizontal="center" vertical="center" wrapText="1"/>
    </xf>
    <xf numFmtId="0" fontId="15" fillId="4" borderId="25" xfId="2" applyFont="1" applyFill="1" applyBorder="1"/>
    <xf numFmtId="0" fontId="15" fillId="5" borderId="26" xfId="2" applyFont="1" applyFill="1" applyBorder="1" applyAlignment="1">
      <alignment horizontal="center"/>
    </xf>
    <xf numFmtId="3" fontId="35" fillId="5" borderId="26" xfId="2" applyNumberFormat="1" applyFont="1" applyFill="1" applyBorder="1" applyAlignment="1">
      <alignment horizontal="center"/>
    </xf>
    <xf numFmtId="3" fontId="35" fillId="5" borderId="26" xfId="3" applyNumberFormat="1" applyFont="1" applyFill="1" applyBorder="1" applyAlignment="1">
      <alignment horizontal="center"/>
    </xf>
    <xf numFmtId="3" fontId="35" fillId="5" borderId="27" xfId="2" applyNumberFormat="1" applyFont="1" applyFill="1" applyBorder="1" applyAlignment="1">
      <alignment horizontal="center"/>
    </xf>
    <xf numFmtId="0" fontId="13" fillId="3" borderId="0" xfId="2" applyFont="1" applyFill="1"/>
    <xf numFmtId="0" fontId="37" fillId="3" borderId="0" xfId="2" applyFont="1" applyFill="1" applyAlignment="1">
      <alignment horizontal="left"/>
    </xf>
    <xf numFmtId="0" fontId="11" fillId="3" borderId="0" xfId="2" applyFont="1" applyFill="1" applyAlignment="1">
      <alignment vertical="center"/>
    </xf>
    <xf numFmtId="1" fontId="15" fillId="0" borderId="0" xfId="2" applyNumberFormat="1" applyFont="1" applyAlignment="1">
      <alignment horizontal="left"/>
    </xf>
    <xf numFmtId="169" fontId="15" fillId="0" borderId="0" xfId="3" applyNumberFormat="1" applyFont="1" applyAlignment="1">
      <alignment horizontal="left"/>
    </xf>
    <xf numFmtId="0" fontId="30" fillId="3" borderId="0" xfId="2" applyFont="1" applyFill="1" applyAlignment="1">
      <alignment vertical="center"/>
    </xf>
    <xf numFmtId="0" fontId="37" fillId="3" borderId="0" xfId="2" applyFont="1" applyFill="1" applyAlignment="1">
      <alignment vertical="center"/>
    </xf>
    <xf numFmtId="1" fontId="35" fillId="5" borderId="26" xfId="2" applyNumberFormat="1" applyFont="1" applyFill="1" applyBorder="1" applyAlignment="1">
      <alignment horizontal="center"/>
    </xf>
    <xf numFmtId="169" fontId="35" fillId="5" borderId="27" xfId="3" applyNumberFormat="1" applyFont="1" applyFill="1" applyBorder="1" applyAlignment="1">
      <alignment horizontal="center"/>
    </xf>
    <xf numFmtId="0" fontId="15" fillId="4" borderId="28" xfId="2" applyFont="1" applyFill="1" applyBorder="1"/>
    <xf numFmtId="0" fontId="15" fillId="5" borderId="29" xfId="2" applyFont="1" applyFill="1" applyBorder="1" applyAlignment="1">
      <alignment horizontal="center"/>
    </xf>
    <xf numFmtId="165" fontId="35" fillId="5" borderId="29" xfId="2" applyNumberFormat="1" applyFont="1" applyFill="1" applyBorder="1" applyAlignment="1">
      <alignment horizontal="center"/>
    </xf>
    <xf numFmtId="167" fontId="35" fillId="5" borderId="30" xfId="2" applyNumberFormat="1" applyFont="1" applyFill="1" applyBorder="1" applyAlignment="1">
      <alignment horizontal="center"/>
    </xf>
    <xf numFmtId="0" fontId="15" fillId="4" borderId="46" xfId="2" applyFont="1" applyFill="1" applyBorder="1" applyAlignment="1">
      <alignment horizontal="left" indent="1"/>
    </xf>
    <xf numFmtId="0" fontId="15" fillId="5" borderId="5" xfId="2" applyFont="1" applyFill="1" applyBorder="1" applyAlignment="1">
      <alignment horizontal="center"/>
    </xf>
    <xf numFmtId="165" fontId="35" fillId="5" borderId="5" xfId="2" applyNumberFormat="1" applyFont="1" applyFill="1" applyBorder="1" applyAlignment="1">
      <alignment horizontal="center"/>
    </xf>
    <xf numFmtId="167" fontId="35" fillId="5" borderId="47" xfId="2" applyNumberFormat="1" applyFont="1" applyFill="1" applyBorder="1" applyAlignment="1">
      <alignment horizontal="center"/>
    </xf>
    <xf numFmtId="0" fontId="15" fillId="4" borderId="28" xfId="2" applyFont="1" applyFill="1" applyBorder="1" applyAlignment="1">
      <alignment wrapText="1"/>
    </xf>
    <xf numFmtId="1" fontId="35" fillId="5" borderId="29" xfId="2" applyNumberFormat="1" applyFont="1" applyFill="1" applyBorder="1" applyAlignment="1">
      <alignment horizontal="center"/>
    </xf>
    <xf numFmtId="168" fontId="35" fillId="5" borderId="30" xfId="3" applyNumberFormat="1" applyFont="1" applyFill="1" applyBorder="1" applyAlignment="1">
      <alignment horizontal="center"/>
    </xf>
    <xf numFmtId="1" fontId="35" fillId="5" borderId="5" xfId="2" applyNumberFormat="1" applyFont="1" applyFill="1" applyBorder="1" applyAlignment="1">
      <alignment horizontal="center"/>
    </xf>
    <xf numFmtId="168" fontId="35" fillId="5" borderId="47" xfId="3" applyNumberFormat="1" applyFont="1" applyFill="1" applyBorder="1" applyAlignment="1">
      <alignment horizontal="center"/>
    </xf>
    <xf numFmtId="165" fontId="35" fillId="5" borderId="30" xfId="2" applyNumberFormat="1" applyFont="1" applyFill="1" applyBorder="1" applyAlignment="1">
      <alignment horizontal="center"/>
    </xf>
    <xf numFmtId="165" fontId="35" fillId="5" borderId="47" xfId="2" applyNumberFormat="1" applyFont="1" applyFill="1" applyBorder="1" applyAlignment="1">
      <alignment horizontal="center"/>
    </xf>
    <xf numFmtId="3" fontId="35" fillId="5" borderId="5" xfId="2" applyNumberFormat="1" applyFont="1" applyFill="1" applyBorder="1" applyAlignment="1">
      <alignment horizontal="center"/>
    </xf>
    <xf numFmtId="3" fontId="35" fillId="5" borderId="5" xfId="3" applyNumberFormat="1" applyFont="1" applyFill="1" applyBorder="1" applyAlignment="1">
      <alignment horizontal="center"/>
    </xf>
    <xf numFmtId="3" fontId="35" fillId="5" borderId="47" xfId="2" applyNumberFormat="1" applyFont="1" applyFill="1" applyBorder="1" applyAlignment="1">
      <alignment horizontal="center"/>
    </xf>
    <xf numFmtId="0" fontId="15" fillId="5" borderId="9" xfId="2" applyFont="1" applyFill="1" applyBorder="1" applyAlignment="1">
      <alignment horizontal="center"/>
    </xf>
    <xf numFmtId="3" fontId="35" fillId="5" borderId="9" xfId="2" applyNumberFormat="1" applyFont="1" applyFill="1" applyBorder="1" applyAlignment="1">
      <alignment horizontal="center"/>
    </xf>
    <xf numFmtId="3" fontId="35" fillId="5" borderId="9" xfId="3" applyNumberFormat="1" applyFont="1" applyFill="1" applyBorder="1" applyAlignment="1">
      <alignment horizontal="center"/>
    </xf>
    <xf numFmtId="3" fontId="35" fillId="5" borderId="61" xfId="2" applyNumberFormat="1" applyFont="1" applyFill="1" applyBorder="1" applyAlignment="1">
      <alignment horizontal="center"/>
    </xf>
    <xf numFmtId="0" fontId="11" fillId="3" borderId="0" xfId="2" applyFont="1" applyFill="1" applyAlignment="1">
      <alignment horizontal="left" vertical="center"/>
    </xf>
    <xf numFmtId="0" fontId="37" fillId="3" borderId="0" xfId="2" applyFont="1" applyFill="1" applyAlignment="1">
      <alignment horizontal="left" vertical="center"/>
    </xf>
    <xf numFmtId="0" fontId="15" fillId="0" borderId="0" xfId="2" applyFont="1" applyFill="1"/>
    <xf numFmtId="0" fontId="39" fillId="0" borderId="0" xfId="2" applyFont="1" applyFill="1"/>
    <xf numFmtId="0" fontId="37" fillId="3" borderId="0" xfId="2" applyFont="1" applyFill="1"/>
    <xf numFmtId="0" fontId="13" fillId="3" borderId="20" xfId="2" applyFont="1" applyFill="1" applyBorder="1" applyAlignment="1">
      <alignment horizontal="center" vertical="center"/>
    </xf>
    <xf numFmtId="0" fontId="13" fillId="3" borderId="23" xfId="2" applyFont="1" applyFill="1" applyBorder="1" applyAlignment="1">
      <alignment horizontal="center" vertical="center"/>
    </xf>
    <xf numFmtId="0" fontId="15" fillId="4" borderId="53" xfId="2" applyFont="1" applyFill="1" applyBorder="1" applyAlignment="1">
      <alignment wrapText="1"/>
    </xf>
    <xf numFmtId="0" fontId="41" fillId="0" borderId="0" xfId="2" applyFont="1"/>
    <xf numFmtId="0" fontId="40" fillId="0" borderId="0" xfId="2" applyFont="1"/>
    <xf numFmtId="0" fontId="40" fillId="0" borderId="0" xfId="2" applyFont="1" applyAlignment="1">
      <alignment horizontal="left"/>
    </xf>
    <xf numFmtId="14" fontId="41" fillId="0" borderId="0" xfId="2" applyNumberFormat="1" applyFont="1"/>
    <xf numFmtId="3" fontId="41" fillId="0" borderId="0" xfId="2" applyNumberFormat="1" applyFont="1" applyFill="1" applyAlignment="1">
      <alignment horizontal="left"/>
    </xf>
    <xf numFmtId="0" fontId="41" fillId="0" borderId="0" xfId="0" applyFont="1"/>
    <xf numFmtId="0" fontId="42" fillId="0" borderId="0" xfId="0" applyFont="1" applyAlignment="1">
      <alignment horizontal="left" wrapText="1"/>
    </xf>
    <xf numFmtId="0" fontId="42" fillId="0" borderId="0" xfId="0" applyFont="1" applyAlignment="1">
      <alignment horizontal="left"/>
    </xf>
    <xf numFmtId="3" fontId="42" fillId="0" borderId="0" xfId="0" applyNumberFormat="1" applyFont="1" applyAlignment="1">
      <alignment horizontal="left"/>
    </xf>
    <xf numFmtId="0" fontId="16" fillId="0" borderId="0" xfId="0" applyFont="1" applyAlignment="1">
      <alignment horizontal="left" wrapText="1"/>
    </xf>
    <xf numFmtId="0" fontId="11" fillId="3" borderId="0" xfId="0" applyFont="1" applyFill="1" applyAlignment="1">
      <alignment vertical="center" wrapText="1"/>
    </xf>
    <xf numFmtId="0" fontId="13" fillId="3" borderId="20" xfId="0" applyFont="1" applyFill="1" applyBorder="1" applyAlignment="1">
      <alignment horizontal="center" vertical="center" wrapText="1"/>
    </xf>
    <xf numFmtId="0" fontId="13" fillId="3" borderId="19" xfId="0" applyFont="1" applyFill="1" applyBorder="1" applyAlignment="1">
      <alignment horizontal="center" vertical="center" wrapText="1"/>
    </xf>
    <xf numFmtId="0" fontId="13" fillId="3" borderId="22" xfId="0" applyFont="1" applyFill="1" applyBorder="1" applyAlignment="1">
      <alignment horizontal="center" vertical="center" wrapText="1"/>
    </xf>
    <xf numFmtId="0" fontId="13" fillId="3" borderId="35" xfId="0" applyFont="1" applyFill="1" applyBorder="1" applyAlignment="1">
      <alignment horizontal="center" vertical="center" wrapText="1"/>
    </xf>
    <xf numFmtId="0" fontId="13" fillId="3" borderId="36" xfId="0" applyFont="1" applyFill="1" applyBorder="1" applyAlignment="1">
      <alignment horizontal="center" vertical="center" wrapText="1"/>
    </xf>
    <xf numFmtId="0" fontId="13" fillId="3" borderId="34" xfId="0" applyFont="1" applyFill="1" applyBorder="1" applyAlignment="1">
      <alignment horizontal="center" vertical="center" wrapText="1"/>
    </xf>
    <xf numFmtId="0" fontId="13" fillId="3" borderId="33" xfId="0" applyFont="1" applyFill="1" applyBorder="1" applyAlignment="1">
      <alignment horizontal="center" vertical="center" wrapText="1"/>
    </xf>
    <xf numFmtId="0" fontId="11" fillId="3" borderId="0" xfId="0" applyFont="1" applyFill="1" applyAlignment="1">
      <alignment vertical="center"/>
    </xf>
    <xf numFmtId="0" fontId="16" fillId="0" borderId="48" xfId="0" applyFont="1" applyBorder="1" applyAlignment="1">
      <alignment horizontal="left" wrapText="1"/>
    </xf>
    <xf numFmtId="0" fontId="13" fillId="3" borderId="20" xfId="0" applyFont="1" applyFill="1" applyBorder="1" applyAlignment="1">
      <alignment horizontal="center" vertical="center"/>
    </xf>
    <xf numFmtId="0" fontId="13" fillId="3" borderId="21" xfId="0" applyFont="1" applyFill="1" applyBorder="1" applyAlignment="1">
      <alignment horizontal="center" vertical="center"/>
    </xf>
    <xf numFmtId="0" fontId="13" fillId="3" borderId="57" xfId="0" applyFont="1" applyFill="1" applyBorder="1" applyAlignment="1">
      <alignment horizontal="center" vertical="center"/>
    </xf>
    <xf numFmtId="0" fontId="13" fillId="3" borderId="58" xfId="0" applyFont="1" applyFill="1" applyBorder="1" applyAlignment="1">
      <alignment horizontal="center" vertical="center"/>
    </xf>
    <xf numFmtId="0" fontId="13" fillId="3" borderId="62" xfId="2" applyFont="1" applyFill="1" applyBorder="1" applyAlignment="1">
      <alignment horizontal="left" vertical="center"/>
    </xf>
    <xf numFmtId="0" fontId="13" fillId="3" borderId="43" xfId="2" applyFont="1" applyFill="1" applyBorder="1" applyAlignment="1">
      <alignment horizontal="left" vertical="center"/>
    </xf>
    <xf numFmtId="0" fontId="13" fillId="3" borderId="20" xfId="2" applyFont="1" applyFill="1" applyBorder="1" applyAlignment="1">
      <alignment horizontal="center" vertical="center"/>
    </xf>
    <xf numFmtId="0" fontId="13" fillId="3" borderId="23" xfId="2" applyFont="1" applyFill="1" applyBorder="1" applyAlignment="1">
      <alignment horizontal="center" vertical="center"/>
    </xf>
    <xf numFmtId="0" fontId="13" fillId="3" borderId="21" xfId="2" applyFont="1" applyFill="1" applyBorder="1" applyAlignment="1">
      <alignment horizontal="center" vertical="center"/>
    </xf>
    <xf numFmtId="0" fontId="13" fillId="3" borderId="24" xfId="2" applyFont="1" applyFill="1" applyBorder="1" applyAlignment="1">
      <alignment horizontal="center" vertical="center"/>
    </xf>
    <xf numFmtId="0" fontId="11" fillId="3" borderId="0" xfId="2" applyFont="1" applyFill="1" applyAlignment="1">
      <alignment horizontal="left" vertical="center" wrapText="1"/>
    </xf>
    <xf numFmtId="0" fontId="31" fillId="0" borderId="0" xfId="2" applyFont="1" applyAlignment="1">
      <alignment horizontal="left" wrapText="1"/>
    </xf>
  </cellXfs>
  <cellStyles count="53">
    <cellStyle name="Date" xfId="4"/>
    <cellStyle name="DEFINITION" xfId="5"/>
    <cellStyle name="En-tête 1" xfId="6"/>
    <cellStyle name="En-tête 2" xfId="7"/>
    <cellStyle name="Euro" xfId="8"/>
    <cellStyle name="Euro 2" xfId="9"/>
    <cellStyle name="FILET_HAUT" xfId="10"/>
    <cellStyle name="Financier0" xfId="11"/>
    <cellStyle name="josette" xfId="12"/>
    <cellStyle name="Ligne_Bas" xfId="13"/>
    <cellStyle name="Milliers 2" xfId="14"/>
    <cellStyle name="Monétaire0" xfId="15"/>
    <cellStyle name="Nom_Département" xfId="16"/>
    <cellStyle name="Normal" xfId="0" builtinId="0"/>
    <cellStyle name="Normal 10" xfId="17"/>
    <cellStyle name="Normal 2" xfId="2"/>
    <cellStyle name="Normal 3" xfId="18"/>
    <cellStyle name="Normal 3 2" xfId="19"/>
    <cellStyle name="Normal 4" xfId="20"/>
    <cellStyle name="Normal 5" xfId="21"/>
    <cellStyle name="Normal 6" xfId="22"/>
    <cellStyle name="Normal 7" xfId="23"/>
    <cellStyle name="Normal 8" xfId="24"/>
    <cellStyle name="NOTE01" xfId="25"/>
    <cellStyle name="Pourcentage" xfId="1" builtinId="5"/>
    <cellStyle name="Pourcentage 2" xfId="3"/>
    <cellStyle name="Pourcentage 2 2" xfId="26"/>
    <cellStyle name="Pourcentage 2 3" xfId="27"/>
    <cellStyle name="Pourcentage 3" xfId="28"/>
    <cellStyle name="Pourcentage 4" xfId="29"/>
    <cellStyle name="Pourcentage 5" xfId="30"/>
    <cellStyle name="REMARQ01" xfId="31"/>
    <cellStyle name="S/TT_Nom" xfId="32"/>
    <cellStyle name="Service_+" xfId="33"/>
    <cellStyle name="SOURSITU" xfId="34"/>
    <cellStyle name="SOUS TOT" xfId="35"/>
    <cellStyle name="Sous_Total" xfId="36"/>
    <cellStyle name="Style 1" xfId="37"/>
    <cellStyle name="TABL01" xfId="38"/>
    <cellStyle name="TITCOL01" xfId="39"/>
    <cellStyle name="TITCOLG1" xfId="40"/>
    <cellStyle name="TITLIG01" xfId="41"/>
    <cellStyle name="TITRE01" xfId="42"/>
    <cellStyle name="TOTAL01" xfId="43"/>
    <cellStyle name="TOTALG1" xfId="44"/>
    <cellStyle name="TT_DPT_Corps" xfId="45"/>
    <cellStyle name="UNITE" xfId="46"/>
    <cellStyle name="Valeur" xfId="47"/>
    <cellStyle name="Valeur 2" xfId="48"/>
    <cellStyle name="Vide_Département" xfId="49"/>
    <cellStyle name="Villes" xfId="50"/>
    <cellStyle name="Villes 2" xfId="51"/>
    <cellStyle name="Virgule fixe" xfId="52"/>
  </cellStyles>
  <dxfs count="0"/>
  <tableStyles count="0" defaultTableStyle="TableStyleMedium2" defaultPivotStyle="PivotStyleLight16"/>
  <colors>
    <mruColors>
      <color rgb="FFEEEE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26" Type="http://schemas.openxmlformats.org/officeDocument/2006/relationships/externalLink" Target="externalLinks/externalLink15.xml"/><Relationship Id="rId3" Type="http://schemas.openxmlformats.org/officeDocument/2006/relationships/worksheet" Target="worksheets/sheet3.xml"/><Relationship Id="rId21" Type="http://schemas.openxmlformats.org/officeDocument/2006/relationships/externalLink" Target="externalLinks/externalLink10.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5" Type="http://schemas.openxmlformats.org/officeDocument/2006/relationships/externalLink" Target="externalLinks/externalLink14.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externalLink" Target="externalLinks/externalLink9.xml"/><Relationship Id="rId29" Type="http://schemas.openxmlformats.org/officeDocument/2006/relationships/externalLink" Target="externalLinks/externalLink1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3.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4.xml"/><Relationship Id="rId23" Type="http://schemas.openxmlformats.org/officeDocument/2006/relationships/externalLink" Target="externalLinks/externalLink12.xml"/><Relationship Id="rId28" Type="http://schemas.openxmlformats.org/officeDocument/2006/relationships/externalLink" Target="externalLinks/externalLink17.xml"/><Relationship Id="rId10" Type="http://schemas.openxmlformats.org/officeDocument/2006/relationships/worksheet" Target="worksheets/sheet10.xml"/><Relationship Id="rId19" Type="http://schemas.openxmlformats.org/officeDocument/2006/relationships/externalLink" Target="externalLinks/externalLink8.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 Id="rId22" Type="http://schemas.openxmlformats.org/officeDocument/2006/relationships/externalLink" Target="externalLinks/externalLink11.xml"/><Relationship Id="rId27" Type="http://schemas.openxmlformats.org/officeDocument/2006/relationships/externalLink" Target="externalLinks/externalLink16.xml"/><Relationship Id="rId30"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1'!$C$53</c:f>
              <c:strCache>
                <c:ptCount val="1"/>
                <c:pt idx="0">
                  <c:v>Visiteurs étrangers</c:v>
                </c:pt>
              </c:strCache>
            </c:strRef>
          </c:tx>
          <c:invertIfNegative val="0"/>
          <c:cat>
            <c:strRef>
              <c:f>'Fig. 1'!$B$54:$B$80</c:f>
              <c:strCache>
                <c:ptCount val="27"/>
                <c:pt idx="0">
                  <c:v>6-mars</c:v>
                </c:pt>
                <c:pt idx="1">
                  <c:v>13-mars</c:v>
                </c:pt>
                <c:pt idx="2">
                  <c:v>20-mars</c:v>
                </c:pt>
                <c:pt idx="3">
                  <c:v>3-avr</c:v>
                </c:pt>
                <c:pt idx="4">
                  <c:v>10-avr</c:v>
                </c:pt>
                <c:pt idx="5">
                  <c:v>17-avr</c:v>
                </c:pt>
                <c:pt idx="6">
                  <c:v>24-avr</c:v>
                </c:pt>
                <c:pt idx="7">
                  <c:v>1-mai</c:v>
                </c:pt>
                <c:pt idx="8">
                  <c:v>8-mai</c:v>
                </c:pt>
                <c:pt idx="9">
                  <c:v>15-mai</c:v>
                </c:pt>
                <c:pt idx="10">
                  <c:v>22-mai</c:v>
                </c:pt>
                <c:pt idx="11">
                  <c:v>29-mai</c:v>
                </c:pt>
                <c:pt idx="12">
                  <c:v>12-juin</c:v>
                </c:pt>
                <c:pt idx="13">
                  <c:v>26-juin</c:v>
                </c:pt>
                <c:pt idx="14">
                  <c:v>3-juil</c:v>
                </c:pt>
                <c:pt idx="15">
                  <c:v>10-juil</c:v>
                </c:pt>
                <c:pt idx="16">
                  <c:v>17-juil</c:v>
                </c:pt>
                <c:pt idx="17">
                  <c:v>24-juil</c:v>
                </c:pt>
                <c:pt idx="18">
                  <c:v>31-juil</c:v>
                </c:pt>
                <c:pt idx="19">
                  <c:v>7-août</c:v>
                </c:pt>
                <c:pt idx="20">
                  <c:v>14-août</c:v>
                </c:pt>
                <c:pt idx="21">
                  <c:v>21-août</c:v>
                </c:pt>
                <c:pt idx="22">
                  <c:v>28-août</c:v>
                </c:pt>
                <c:pt idx="23">
                  <c:v>4-sept</c:v>
                </c:pt>
                <c:pt idx="24">
                  <c:v>11-sept</c:v>
                </c:pt>
                <c:pt idx="25">
                  <c:v>18-sept</c:v>
                </c:pt>
                <c:pt idx="26">
                  <c:v>25-sept</c:v>
                </c:pt>
              </c:strCache>
            </c:strRef>
          </c:cat>
          <c:val>
            <c:numRef>
              <c:f>'Fig. 1'!$C$54:$C$80</c:f>
              <c:numCache>
                <c:formatCode>General</c:formatCode>
                <c:ptCount val="27"/>
                <c:pt idx="0">
                  <c:v>222</c:v>
                </c:pt>
                <c:pt idx="1">
                  <c:v>498</c:v>
                </c:pt>
                <c:pt idx="2">
                  <c:v>505</c:v>
                </c:pt>
                <c:pt idx="3">
                  <c:v>381</c:v>
                </c:pt>
                <c:pt idx="4">
                  <c:v>350</c:v>
                </c:pt>
                <c:pt idx="5">
                  <c:v>457</c:v>
                </c:pt>
                <c:pt idx="6">
                  <c:v>430</c:v>
                </c:pt>
                <c:pt idx="7">
                  <c:v>500</c:v>
                </c:pt>
                <c:pt idx="8">
                  <c:v>542</c:v>
                </c:pt>
                <c:pt idx="9">
                  <c:v>817</c:v>
                </c:pt>
                <c:pt idx="10">
                  <c:v>781</c:v>
                </c:pt>
                <c:pt idx="11">
                  <c:v>2807</c:v>
                </c:pt>
                <c:pt idx="12">
                  <c:v>1396</c:v>
                </c:pt>
                <c:pt idx="13">
                  <c:v>1721</c:v>
                </c:pt>
                <c:pt idx="14">
                  <c:v>1578</c:v>
                </c:pt>
                <c:pt idx="15">
                  <c:v>1692</c:v>
                </c:pt>
                <c:pt idx="16">
                  <c:v>2021</c:v>
                </c:pt>
                <c:pt idx="17">
                  <c:v>1929</c:v>
                </c:pt>
                <c:pt idx="18">
                  <c:v>2066</c:v>
                </c:pt>
                <c:pt idx="19">
                  <c:v>1343</c:v>
                </c:pt>
                <c:pt idx="20">
                  <c:v>1393</c:v>
                </c:pt>
                <c:pt idx="21">
                  <c:v>1187</c:v>
                </c:pt>
                <c:pt idx="22">
                  <c:v>1071</c:v>
                </c:pt>
                <c:pt idx="23">
                  <c:v>1225</c:v>
                </c:pt>
                <c:pt idx="24">
                  <c:v>1230</c:v>
                </c:pt>
                <c:pt idx="25">
                  <c:v>919</c:v>
                </c:pt>
                <c:pt idx="26">
                  <c:v>934</c:v>
                </c:pt>
              </c:numCache>
            </c:numRef>
          </c:val>
        </c:ser>
        <c:ser>
          <c:idx val="1"/>
          <c:order val="1"/>
          <c:tx>
            <c:strRef>
              <c:f>'Fig. 1'!$D$53</c:f>
              <c:strCache>
                <c:ptCount val="1"/>
                <c:pt idx="0">
                  <c:v>Visiteurs français</c:v>
                </c:pt>
              </c:strCache>
            </c:strRef>
          </c:tx>
          <c:invertIfNegative val="0"/>
          <c:cat>
            <c:strRef>
              <c:f>'Fig. 1'!$B$54:$B$80</c:f>
              <c:strCache>
                <c:ptCount val="27"/>
                <c:pt idx="0">
                  <c:v>6-mars</c:v>
                </c:pt>
                <c:pt idx="1">
                  <c:v>13-mars</c:v>
                </c:pt>
                <c:pt idx="2">
                  <c:v>20-mars</c:v>
                </c:pt>
                <c:pt idx="3">
                  <c:v>3-avr</c:v>
                </c:pt>
                <c:pt idx="4">
                  <c:v>10-avr</c:v>
                </c:pt>
                <c:pt idx="5">
                  <c:v>17-avr</c:v>
                </c:pt>
                <c:pt idx="6">
                  <c:v>24-avr</c:v>
                </c:pt>
                <c:pt idx="7">
                  <c:v>1-mai</c:v>
                </c:pt>
                <c:pt idx="8">
                  <c:v>8-mai</c:v>
                </c:pt>
                <c:pt idx="9">
                  <c:v>15-mai</c:v>
                </c:pt>
                <c:pt idx="10">
                  <c:v>22-mai</c:v>
                </c:pt>
                <c:pt idx="11">
                  <c:v>29-mai</c:v>
                </c:pt>
                <c:pt idx="12">
                  <c:v>12-juin</c:v>
                </c:pt>
                <c:pt idx="13">
                  <c:v>26-juin</c:v>
                </c:pt>
                <c:pt idx="14">
                  <c:v>3-juil</c:v>
                </c:pt>
                <c:pt idx="15">
                  <c:v>10-juil</c:v>
                </c:pt>
                <c:pt idx="16">
                  <c:v>17-juil</c:v>
                </c:pt>
                <c:pt idx="17">
                  <c:v>24-juil</c:v>
                </c:pt>
                <c:pt idx="18">
                  <c:v>31-juil</c:v>
                </c:pt>
                <c:pt idx="19">
                  <c:v>7-août</c:v>
                </c:pt>
                <c:pt idx="20">
                  <c:v>14-août</c:v>
                </c:pt>
                <c:pt idx="21">
                  <c:v>21-août</c:v>
                </c:pt>
                <c:pt idx="22">
                  <c:v>28-août</c:v>
                </c:pt>
                <c:pt idx="23">
                  <c:v>4-sept</c:v>
                </c:pt>
                <c:pt idx="24">
                  <c:v>11-sept</c:v>
                </c:pt>
                <c:pt idx="25">
                  <c:v>18-sept</c:v>
                </c:pt>
                <c:pt idx="26">
                  <c:v>25-sept</c:v>
                </c:pt>
              </c:strCache>
            </c:strRef>
          </c:cat>
          <c:val>
            <c:numRef>
              <c:f>'Fig. 1'!$D$54:$D$80</c:f>
              <c:numCache>
                <c:formatCode>General</c:formatCode>
                <c:ptCount val="27"/>
                <c:pt idx="0">
                  <c:v>441</c:v>
                </c:pt>
                <c:pt idx="1">
                  <c:v>647</c:v>
                </c:pt>
                <c:pt idx="2">
                  <c:v>444</c:v>
                </c:pt>
                <c:pt idx="3">
                  <c:v>833</c:v>
                </c:pt>
                <c:pt idx="4">
                  <c:v>777</c:v>
                </c:pt>
                <c:pt idx="5">
                  <c:v>591</c:v>
                </c:pt>
                <c:pt idx="6">
                  <c:v>611</c:v>
                </c:pt>
                <c:pt idx="7">
                  <c:v>588</c:v>
                </c:pt>
                <c:pt idx="8">
                  <c:v>622</c:v>
                </c:pt>
                <c:pt idx="9">
                  <c:v>1211</c:v>
                </c:pt>
                <c:pt idx="10">
                  <c:v>2824</c:v>
                </c:pt>
                <c:pt idx="11">
                  <c:v>7502</c:v>
                </c:pt>
                <c:pt idx="12">
                  <c:v>4335</c:v>
                </c:pt>
                <c:pt idx="13">
                  <c:v>4205</c:v>
                </c:pt>
                <c:pt idx="14">
                  <c:v>4922</c:v>
                </c:pt>
                <c:pt idx="15">
                  <c:v>4720</c:v>
                </c:pt>
                <c:pt idx="16">
                  <c:v>5158</c:v>
                </c:pt>
                <c:pt idx="17">
                  <c:v>5429</c:v>
                </c:pt>
                <c:pt idx="18">
                  <c:v>5281</c:v>
                </c:pt>
                <c:pt idx="19">
                  <c:v>5608</c:v>
                </c:pt>
                <c:pt idx="20">
                  <c:v>6847</c:v>
                </c:pt>
                <c:pt idx="21">
                  <c:v>4785</c:v>
                </c:pt>
                <c:pt idx="22">
                  <c:v>5337</c:v>
                </c:pt>
                <c:pt idx="23">
                  <c:v>4679</c:v>
                </c:pt>
                <c:pt idx="24">
                  <c:v>4661</c:v>
                </c:pt>
                <c:pt idx="25">
                  <c:v>4849</c:v>
                </c:pt>
                <c:pt idx="26">
                  <c:v>4917</c:v>
                </c:pt>
              </c:numCache>
            </c:numRef>
          </c:val>
        </c:ser>
        <c:ser>
          <c:idx val="2"/>
          <c:order val="2"/>
          <c:tx>
            <c:strRef>
              <c:f>'Fig. 1'!$E$53</c:f>
              <c:strCache>
                <c:ptCount val="1"/>
                <c:pt idx="0">
                  <c:v>Meusiens (hors Douaumont)</c:v>
                </c:pt>
              </c:strCache>
            </c:strRef>
          </c:tx>
          <c:invertIfNegative val="0"/>
          <c:cat>
            <c:strRef>
              <c:f>'Fig. 1'!$B$54:$B$80</c:f>
              <c:strCache>
                <c:ptCount val="27"/>
                <c:pt idx="0">
                  <c:v>6-mars</c:v>
                </c:pt>
                <c:pt idx="1">
                  <c:v>13-mars</c:v>
                </c:pt>
                <c:pt idx="2">
                  <c:v>20-mars</c:v>
                </c:pt>
                <c:pt idx="3">
                  <c:v>3-avr</c:v>
                </c:pt>
                <c:pt idx="4">
                  <c:v>10-avr</c:v>
                </c:pt>
                <c:pt idx="5">
                  <c:v>17-avr</c:v>
                </c:pt>
                <c:pt idx="6">
                  <c:v>24-avr</c:v>
                </c:pt>
                <c:pt idx="7">
                  <c:v>1-mai</c:v>
                </c:pt>
                <c:pt idx="8">
                  <c:v>8-mai</c:v>
                </c:pt>
                <c:pt idx="9">
                  <c:v>15-mai</c:v>
                </c:pt>
                <c:pt idx="10">
                  <c:v>22-mai</c:v>
                </c:pt>
                <c:pt idx="11">
                  <c:v>29-mai</c:v>
                </c:pt>
                <c:pt idx="12">
                  <c:v>12-juin</c:v>
                </c:pt>
                <c:pt idx="13">
                  <c:v>26-juin</c:v>
                </c:pt>
                <c:pt idx="14">
                  <c:v>3-juil</c:v>
                </c:pt>
                <c:pt idx="15">
                  <c:v>10-juil</c:v>
                </c:pt>
                <c:pt idx="16">
                  <c:v>17-juil</c:v>
                </c:pt>
                <c:pt idx="17">
                  <c:v>24-juil</c:v>
                </c:pt>
                <c:pt idx="18">
                  <c:v>31-juil</c:v>
                </c:pt>
                <c:pt idx="19">
                  <c:v>7-août</c:v>
                </c:pt>
                <c:pt idx="20">
                  <c:v>14-août</c:v>
                </c:pt>
                <c:pt idx="21">
                  <c:v>21-août</c:v>
                </c:pt>
                <c:pt idx="22">
                  <c:v>28-août</c:v>
                </c:pt>
                <c:pt idx="23">
                  <c:v>4-sept</c:v>
                </c:pt>
                <c:pt idx="24">
                  <c:v>11-sept</c:v>
                </c:pt>
                <c:pt idx="25">
                  <c:v>18-sept</c:v>
                </c:pt>
                <c:pt idx="26">
                  <c:v>25-sept</c:v>
                </c:pt>
              </c:strCache>
            </c:strRef>
          </c:cat>
          <c:val>
            <c:numRef>
              <c:f>'Fig. 1'!$E$54:$E$80</c:f>
              <c:numCache>
                <c:formatCode>General</c:formatCode>
                <c:ptCount val="27"/>
                <c:pt idx="0">
                  <c:v>202</c:v>
                </c:pt>
                <c:pt idx="1">
                  <c:v>214</c:v>
                </c:pt>
                <c:pt idx="2">
                  <c:v>193</c:v>
                </c:pt>
                <c:pt idx="3">
                  <c:v>155</c:v>
                </c:pt>
                <c:pt idx="4">
                  <c:v>172</c:v>
                </c:pt>
                <c:pt idx="5">
                  <c:v>179</c:v>
                </c:pt>
                <c:pt idx="6">
                  <c:v>168</c:v>
                </c:pt>
                <c:pt idx="7">
                  <c:v>281</c:v>
                </c:pt>
                <c:pt idx="8">
                  <c:v>243</c:v>
                </c:pt>
                <c:pt idx="9">
                  <c:v>227</c:v>
                </c:pt>
                <c:pt idx="10">
                  <c:v>478</c:v>
                </c:pt>
                <c:pt idx="11">
                  <c:v>1075</c:v>
                </c:pt>
                <c:pt idx="12">
                  <c:v>766</c:v>
                </c:pt>
                <c:pt idx="13">
                  <c:v>655</c:v>
                </c:pt>
                <c:pt idx="14">
                  <c:v>663</c:v>
                </c:pt>
                <c:pt idx="15">
                  <c:v>707</c:v>
                </c:pt>
                <c:pt idx="16">
                  <c:v>756</c:v>
                </c:pt>
                <c:pt idx="17">
                  <c:v>800</c:v>
                </c:pt>
                <c:pt idx="18">
                  <c:v>1039</c:v>
                </c:pt>
                <c:pt idx="19">
                  <c:v>841</c:v>
                </c:pt>
                <c:pt idx="20">
                  <c:v>672</c:v>
                </c:pt>
                <c:pt idx="21">
                  <c:v>722</c:v>
                </c:pt>
                <c:pt idx="22">
                  <c:v>802</c:v>
                </c:pt>
                <c:pt idx="23">
                  <c:v>727</c:v>
                </c:pt>
                <c:pt idx="24">
                  <c:v>621</c:v>
                </c:pt>
                <c:pt idx="25">
                  <c:v>713</c:v>
                </c:pt>
                <c:pt idx="26">
                  <c:v>692</c:v>
                </c:pt>
              </c:numCache>
            </c:numRef>
          </c:val>
        </c:ser>
        <c:dLbls>
          <c:showLegendKey val="0"/>
          <c:showVal val="0"/>
          <c:showCatName val="0"/>
          <c:showSerName val="0"/>
          <c:showPercent val="0"/>
          <c:showBubbleSize val="0"/>
        </c:dLbls>
        <c:gapWidth val="50"/>
        <c:overlap val="100"/>
        <c:axId val="105644800"/>
        <c:axId val="105646336"/>
      </c:barChart>
      <c:catAx>
        <c:axId val="105644800"/>
        <c:scaling>
          <c:orientation val="minMax"/>
        </c:scaling>
        <c:delete val="0"/>
        <c:axPos val="b"/>
        <c:majorTickMark val="out"/>
        <c:minorTickMark val="none"/>
        <c:tickLblPos val="nextTo"/>
        <c:crossAx val="105646336"/>
        <c:crosses val="autoZero"/>
        <c:auto val="1"/>
        <c:lblAlgn val="ctr"/>
        <c:lblOffset val="100"/>
        <c:noMultiLvlLbl val="0"/>
      </c:catAx>
      <c:valAx>
        <c:axId val="105646336"/>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05644800"/>
        <c:crosses val="autoZero"/>
        <c:crossBetween val="between"/>
      </c:valAx>
      <c:spPr>
        <a:solidFill>
          <a:srgbClr val="EEEEEE"/>
        </a:solidFill>
        <a:ln>
          <a:solidFill>
            <a:schemeClr val="bg1">
              <a:lumMod val="85000"/>
            </a:schemeClr>
          </a:solidFill>
        </a:ln>
      </c:spPr>
    </c:plotArea>
    <c:legend>
      <c:legendPos val="b"/>
      <c:layout>
        <c:manualLayout>
          <c:xMode val="edge"/>
          <c:yMode val="edge"/>
          <c:x val="9.9871087542628606E-2"/>
          <c:y val="0.94106806126199927"/>
          <c:w val="0.8138632670916135"/>
          <c:h val="4.2485540952362982E-2"/>
        </c:manualLayout>
      </c:layout>
      <c:overlay val="0"/>
    </c:legend>
    <c:plotVisOnly val="1"/>
    <c:dispBlanksAs val="gap"/>
    <c:showDLblsOverMax val="0"/>
  </c:chart>
  <c:spPr>
    <a:solidFill>
      <a:srgbClr val="EEEEEE"/>
    </a:solidFill>
    <a:ln>
      <a:solidFill>
        <a:schemeClr val="bg2">
          <a:lumMod val="75000"/>
        </a:schemeClr>
      </a:solidFill>
    </a:ln>
  </c:sp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087884666416895"/>
          <c:y val="2.3095512275971414E-2"/>
          <c:w val="0.8696564777639334"/>
          <c:h val="0.81891014243051685"/>
        </c:manualLayout>
      </c:layout>
      <c:barChart>
        <c:barDir val="col"/>
        <c:grouping val="stacked"/>
        <c:varyColors val="0"/>
        <c:ser>
          <c:idx val="1"/>
          <c:order val="0"/>
          <c:tx>
            <c:strRef>
              <c:f>'Fig. 4'!$D$45</c:f>
              <c:strCache>
                <c:ptCount val="1"/>
                <c:pt idx="0">
                  <c:v>Visiteurs français</c:v>
                </c:pt>
              </c:strCache>
            </c:strRef>
          </c:tx>
          <c:invertIfNegative val="0"/>
          <c:cat>
            <c:strRef>
              <c:f>'Fig. 4'!$B$46:$B$72</c:f>
              <c:strCache>
                <c:ptCount val="27"/>
                <c:pt idx="0">
                  <c:v>06-05</c:v>
                </c:pt>
                <c:pt idx="1">
                  <c:v>07-05</c:v>
                </c:pt>
                <c:pt idx="2">
                  <c:v>13-05</c:v>
                </c:pt>
                <c:pt idx="3">
                  <c:v>14-05</c:v>
                </c:pt>
                <c:pt idx="4">
                  <c:v>20-05</c:v>
                </c:pt>
                <c:pt idx="5">
                  <c:v>21-05</c:v>
                </c:pt>
                <c:pt idx="6">
                  <c:v>10-06</c:v>
                </c:pt>
                <c:pt idx="7">
                  <c:v>11-06</c:v>
                </c:pt>
                <c:pt idx="8">
                  <c:v>17-06</c:v>
                </c:pt>
                <c:pt idx="9">
                  <c:v>18-06</c:v>
                </c:pt>
                <c:pt idx="10">
                  <c:v>24-06</c:v>
                </c:pt>
                <c:pt idx="11">
                  <c:v>25-06</c:v>
                </c:pt>
                <c:pt idx="12">
                  <c:v>01-07</c:v>
                </c:pt>
                <c:pt idx="13">
                  <c:v>08-07</c:v>
                </c:pt>
                <c:pt idx="14">
                  <c:v>09-07</c:v>
                </c:pt>
                <c:pt idx="15">
                  <c:v>22-07</c:v>
                </c:pt>
                <c:pt idx="16">
                  <c:v>23-07</c:v>
                </c:pt>
                <c:pt idx="17">
                  <c:v>29-07</c:v>
                </c:pt>
                <c:pt idx="18">
                  <c:v>30-07</c:v>
                </c:pt>
                <c:pt idx="19">
                  <c:v>05-08</c:v>
                </c:pt>
                <c:pt idx="20">
                  <c:v>06-08</c:v>
                </c:pt>
                <c:pt idx="21">
                  <c:v>12-08</c:v>
                </c:pt>
                <c:pt idx="22">
                  <c:v>13-08</c:v>
                </c:pt>
                <c:pt idx="23">
                  <c:v>19-08</c:v>
                </c:pt>
                <c:pt idx="24">
                  <c:v>20-08</c:v>
                </c:pt>
                <c:pt idx="25">
                  <c:v>26-08</c:v>
                </c:pt>
                <c:pt idx="26">
                  <c:v>27-08</c:v>
                </c:pt>
              </c:strCache>
            </c:strRef>
          </c:cat>
          <c:val>
            <c:numRef>
              <c:f>'Fig. 4'!$D$46:$D$72</c:f>
              <c:numCache>
                <c:formatCode>#,##0</c:formatCode>
                <c:ptCount val="27"/>
                <c:pt idx="0">
                  <c:v>3037</c:v>
                </c:pt>
                <c:pt idx="1">
                  <c:v>3364</c:v>
                </c:pt>
                <c:pt idx="2">
                  <c:v>2477</c:v>
                </c:pt>
                <c:pt idx="3">
                  <c:v>3530</c:v>
                </c:pt>
                <c:pt idx="4">
                  <c:v>2474</c:v>
                </c:pt>
                <c:pt idx="5">
                  <c:v>2776</c:v>
                </c:pt>
                <c:pt idx="6">
                  <c:v>1898</c:v>
                </c:pt>
                <c:pt idx="7">
                  <c:v>2642</c:v>
                </c:pt>
                <c:pt idx="8">
                  <c:v>3918</c:v>
                </c:pt>
                <c:pt idx="9">
                  <c:v>4591</c:v>
                </c:pt>
                <c:pt idx="10">
                  <c:v>5360</c:v>
                </c:pt>
                <c:pt idx="11">
                  <c:v>5874</c:v>
                </c:pt>
                <c:pt idx="12">
                  <c:v>4914</c:v>
                </c:pt>
                <c:pt idx="13">
                  <c:v>4513</c:v>
                </c:pt>
                <c:pt idx="14">
                  <c:v>5951</c:v>
                </c:pt>
                <c:pt idx="15">
                  <c:v>4020</c:v>
                </c:pt>
                <c:pt idx="16">
                  <c:v>5242</c:v>
                </c:pt>
                <c:pt idx="17">
                  <c:v>4220</c:v>
                </c:pt>
                <c:pt idx="18">
                  <c:v>4919</c:v>
                </c:pt>
                <c:pt idx="19">
                  <c:v>2594</c:v>
                </c:pt>
                <c:pt idx="20">
                  <c:v>2674</c:v>
                </c:pt>
                <c:pt idx="21">
                  <c:v>2697</c:v>
                </c:pt>
                <c:pt idx="22">
                  <c:v>3463</c:v>
                </c:pt>
                <c:pt idx="23">
                  <c:v>2362</c:v>
                </c:pt>
                <c:pt idx="24">
                  <c:v>2822</c:v>
                </c:pt>
                <c:pt idx="25">
                  <c:v>2372</c:v>
                </c:pt>
                <c:pt idx="26">
                  <c:v>2530</c:v>
                </c:pt>
              </c:numCache>
            </c:numRef>
          </c:val>
        </c:ser>
        <c:ser>
          <c:idx val="0"/>
          <c:order val="1"/>
          <c:tx>
            <c:strRef>
              <c:f>'Fig. 4'!$C$45</c:f>
              <c:strCache>
                <c:ptCount val="1"/>
                <c:pt idx="0">
                  <c:v>Visiteurs étrangers</c:v>
                </c:pt>
              </c:strCache>
            </c:strRef>
          </c:tx>
          <c:invertIfNegative val="0"/>
          <c:cat>
            <c:strRef>
              <c:f>'Fig. 4'!$B$46:$B$72</c:f>
              <c:strCache>
                <c:ptCount val="27"/>
                <c:pt idx="0">
                  <c:v>06-05</c:v>
                </c:pt>
                <c:pt idx="1">
                  <c:v>07-05</c:v>
                </c:pt>
                <c:pt idx="2">
                  <c:v>13-05</c:v>
                </c:pt>
                <c:pt idx="3">
                  <c:v>14-05</c:v>
                </c:pt>
                <c:pt idx="4">
                  <c:v>20-05</c:v>
                </c:pt>
                <c:pt idx="5">
                  <c:v>21-05</c:v>
                </c:pt>
                <c:pt idx="6">
                  <c:v>10-06</c:v>
                </c:pt>
                <c:pt idx="7">
                  <c:v>11-06</c:v>
                </c:pt>
                <c:pt idx="8">
                  <c:v>17-06</c:v>
                </c:pt>
                <c:pt idx="9">
                  <c:v>18-06</c:v>
                </c:pt>
                <c:pt idx="10">
                  <c:v>24-06</c:v>
                </c:pt>
                <c:pt idx="11">
                  <c:v>25-06</c:v>
                </c:pt>
                <c:pt idx="12">
                  <c:v>01-07</c:v>
                </c:pt>
                <c:pt idx="13">
                  <c:v>08-07</c:v>
                </c:pt>
                <c:pt idx="14">
                  <c:v>09-07</c:v>
                </c:pt>
                <c:pt idx="15">
                  <c:v>22-07</c:v>
                </c:pt>
                <c:pt idx="16">
                  <c:v>23-07</c:v>
                </c:pt>
                <c:pt idx="17">
                  <c:v>29-07</c:v>
                </c:pt>
                <c:pt idx="18">
                  <c:v>30-07</c:v>
                </c:pt>
                <c:pt idx="19">
                  <c:v>05-08</c:v>
                </c:pt>
                <c:pt idx="20">
                  <c:v>06-08</c:v>
                </c:pt>
                <c:pt idx="21">
                  <c:v>12-08</c:v>
                </c:pt>
                <c:pt idx="22">
                  <c:v>13-08</c:v>
                </c:pt>
                <c:pt idx="23">
                  <c:v>19-08</c:v>
                </c:pt>
                <c:pt idx="24">
                  <c:v>20-08</c:v>
                </c:pt>
                <c:pt idx="25">
                  <c:v>26-08</c:v>
                </c:pt>
                <c:pt idx="26">
                  <c:v>27-08</c:v>
                </c:pt>
              </c:strCache>
            </c:strRef>
          </c:cat>
          <c:val>
            <c:numRef>
              <c:f>'Fig. 4'!$C$46:$C$72</c:f>
              <c:numCache>
                <c:formatCode>#,##0</c:formatCode>
                <c:ptCount val="27"/>
                <c:pt idx="0">
                  <c:v>1161</c:v>
                </c:pt>
                <c:pt idx="1">
                  <c:v>1093</c:v>
                </c:pt>
                <c:pt idx="2">
                  <c:v>1230</c:v>
                </c:pt>
                <c:pt idx="3">
                  <c:v>1313</c:v>
                </c:pt>
                <c:pt idx="4">
                  <c:v>1262</c:v>
                </c:pt>
                <c:pt idx="5">
                  <c:v>1212</c:v>
                </c:pt>
                <c:pt idx="6">
                  <c:v>1437</c:v>
                </c:pt>
                <c:pt idx="7">
                  <c:v>1365</c:v>
                </c:pt>
                <c:pt idx="8">
                  <c:v>1107</c:v>
                </c:pt>
                <c:pt idx="9">
                  <c:v>1241</c:v>
                </c:pt>
                <c:pt idx="10">
                  <c:v>1353</c:v>
                </c:pt>
                <c:pt idx="11">
                  <c:v>1401</c:v>
                </c:pt>
                <c:pt idx="12">
                  <c:v>1600</c:v>
                </c:pt>
                <c:pt idx="13">
                  <c:v>1463</c:v>
                </c:pt>
                <c:pt idx="14">
                  <c:v>2004</c:v>
                </c:pt>
                <c:pt idx="15">
                  <c:v>1757</c:v>
                </c:pt>
                <c:pt idx="16">
                  <c:v>1758</c:v>
                </c:pt>
                <c:pt idx="17">
                  <c:v>1803</c:v>
                </c:pt>
                <c:pt idx="18">
                  <c:v>1867</c:v>
                </c:pt>
                <c:pt idx="19">
                  <c:v>1221</c:v>
                </c:pt>
                <c:pt idx="20">
                  <c:v>1262</c:v>
                </c:pt>
                <c:pt idx="21">
                  <c:v>1223</c:v>
                </c:pt>
                <c:pt idx="22">
                  <c:v>1114</c:v>
                </c:pt>
                <c:pt idx="23">
                  <c:v>1575</c:v>
                </c:pt>
                <c:pt idx="24">
                  <c:v>1506</c:v>
                </c:pt>
                <c:pt idx="25">
                  <c:v>1227</c:v>
                </c:pt>
                <c:pt idx="26">
                  <c:v>1254</c:v>
                </c:pt>
              </c:numCache>
            </c:numRef>
          </c:val>
        </c:ser>
        <c:dLbls>
          <c:showLegendKey val="0"/>
          <c:showVal val="0"/>
          <c:showCatName val="0"/>
          <c:showSerName val="0"/>
          <c:showPercent val="0"/>
          <c:showBubbleSize val="0"/>
        </c:dLbls>
        <c:gapWidth val="49"/>
        <c:overlap val="100"/>
        <c:axId val="125878656"/>
        <c:axId val="125880192"/>
      </c:barChart>
      <c:catAx>
        <c:axId val="125878656"/>
        <c:scaling>
          <c:orientation val="minMax"/>
        </c:scaling>
        <c:delete val="0"/>
        <c:axPos val="b"/>
        <c:majorTickMark val="out"/>
        <c:minorTickMark val="none"/>
        <c:tickLblPos val="nextTo"/>
        <c:crossAx val="125880192"/>
        <c:crosses val="autoZero"/>
        <c:auto val="1"/>
        <c:lblAlgn val="ctr"/>
        <c:lblOffset val="100"/>
        <c:noMultiLvlLbl val="0"/>
      </c:catAx>
      <c:valAx>
        <c:axId val="125880192"/>
        <c:scaling>
          <c:orientation val="minMax"/>
          <c:max val="10000"/>
        </c:scaling>
        <c:delete val="0"/>
        <c:axPos val="l"/>
        <c:majorGridlines>
          <c:spPr>
            <a:ln>
              <a:solidFill>
                <a:schemeClr val="bg1">
                  <a:lumMod val="85000"/>
                </a:schemeClr>
              </a:solidFill>
            </a:ln>
          </c:spPr>
        </c:majorGridlines>
        <c:numFmt formatCode="#,##0" sourceLinked="1"/>
        <c:majorTickMark val="out"/>
        <c:minorTickMark val="none"/>
        <c:tickLblPos val="nextTo"/>
        <c:crossAx val="125878656"/>
        <c:crosses val="autoZero"/>
        <c:crossBetween val="between"/>
      </c:valAx>
      <c:spPr>
        <a:solidFill>
          <a:srgbClr val="EEEEEE"/>
        </a:solidFill>
        <a:ln>
          <a:solidFill>
            <a:schemeClr val="bg1">
              <a:lumMod val="85000"/>
            </a:schemeClr>
          </a:solidFill>
        </a:ln>
      </c:spPr>
    </c:plotArea>
    <c:legend>
      <c:legendPos val="b"/>
      <c:layout/>
      <c:overlay val="0"/>
    </c:legend>
    <c:plotVisOnly val="1"/>
    <c:dispBlanksAs val="gap"/>
    <c:showDLblsOverMax val="0"/>
  </c:chart>
  <c:spPr>
    <a:solidFill>
      <a:srgbClr val="EEEEEE"/>
    </a:solidFill>
    <a:ln>
      <a:solidFill>
        <a:schemeClr val="bg2">
          <a:lumMod val="75000"/>
        </a:schemeClr>
      </a:solidFill>
    </a:ln>
  </c:sp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'Fig. 10'!$C$1</c:f>
              <c:strCache>
                <c:ptCount val="1"/>
                <c:pt idx="0">
                  <c:v>2010</c:v>
                </c:pt>
              </c:strCache>
            </c:strRef>
          </c:tx>
          <c:spPr>
            <a:ln>
              <a:solidFill>
                <a:schemeClr val="accent3"/>
              </a:solidFill>
            </a:ln>
          </c:spPr>
          <c:marker>
            <c:symbol val="none"/>
          </c:marker>
          <c:cat>
            <c:strRef>
              <c:f>'Fig. 10'!$A$2:$A$13</c:f>
              <c:strCache>
                <c:ptCount val="12"/>
                <c:pt idx="0">
                  <c:v>Janv.</c:v>
                </c:pt>
                <c:pt idx="1">
                  <c:v>Fév.</c:v>
                </c:pt>
                <c:pt idx="2">
                  <c:v>Mars</c:v>
                </c:pt>
                <c:pt idx="3">
                  <c:v>Avril</c:v>
                </c:pt>
                <c:pt idx="4">
                  <c:v>Mai</c:v>
                </c:pt>
                <c:pt idx="5">
                  <c:v>Juin</c:v>
                </c:pt>
                <c:pt idx="6">
                  <c:v>Juill.</c:v>
                </c:pt>
                <c:pt idx="7">
                  <c:v>Août</c:v>
                </c:pt>
                <c:pt idx="8">
                  <c:v>Sept.</c:v>
                </c:pt>
                <c:pt idx="9">
                  <c:v>Oct.</c:v>
                </c:pt>
                <c:pt idx="10">
                  <c:v>Nov.</c:v>
                </c:pt>
                <c:pt idx="11">
                  <c:v>Déc.</c:v>
                </c:pt>
              </c:strCache>
            </c:strRef>
          </c:cat>
          <c:val>
            <c:numRef>
              <c:f>'Fig. 10'!$C$2:$C$13</c:f>
              <c:numCache>
                <c:formatCode>#,##0</c:formatCode>
                <c:ptCount val="12"/>
                <c:pt idx="0">
                  <c:v>4817.6500333194999</c:v>
                </c:pt>
                <c:pt idx="1">
                  <c:v>5469.9904610123203</c:v>
                </c:pt>
                <c:pt idx="2">
                  <c:v>7444.6041992004803</c:v>
                </c:pt>
                <c:pt idx="3">
                  <c:v>9966.1331611364894</c:v>
                </c:pt>
                <c:pt idx="4">
                  <c:v>16525.11768038744</c:v>
                </c:pt>
                <c:pt idx="5">
                  <c:v>17662.241152335919</c:v>
                </c:pt>
                <c:pt idx="6">
                  <c:v>34649.606967360902</c:v>
                </c:pt>
                <c:pt idx="7">
                  <c:v>34488.531777170298</c:v>
                </c:pt>
                <c:pt idx="8">
                  <c:v>15027.296435035441</c:v>
                </c:pt>
                <c:pt idx="9">
                  <c:v>9128.9107953957191</c:v>
                </c:pt>
                <c:pt idx="10">
                  <c:v>7300.9912606649004</c:v>
                </c:pt>
                <c:pt idx="11">
                  <c:v>4737.41584671695</c:v>
                </c:pt>
              </c:numCache>
            </c:numRef>
          </c:val>
          <c:smooth val="0"/>
        </c:ser>
        <c:ser>
          <c:idx val="4"/>
          <c:order val="1"/>
          <c:tx>
            <c:strRef>
              <c:f>'Fig. 10'!$G$1</c:f>
              <c:strCache>
                <c:ptCount val="1"/>
                <c:pt idx="0">
                  <c:v>2014</c:v>
                </c:pt>
              </c:strCache>
            </c:strRef>
          </c:tx>
          <c:spPr>
            <a:ln>
              <a:solidFill>
                <a:schemeClr val="tx1"/>
              </a:solidFill>
            </a:ln>
          </c:spPr>
          <c:marker>
            <c:symbol val="none"/>
          </c:marker>
          <c:cat>
            <c:strRef>
              <c:f>'Fig. 10'!$A$2:$A$13</c:f>
              <c:strCache>
                <c:ptCount val="12"/>
                <c:pt idx="0">
                  <c:v>Janv.</c:v>
                </c:pt>
                <c:pt idx="1">
                  <c:v>Fév.</c:v>
                </c:pt>
                <c:pt idx="2">
                  <c:v>Mars</c:v>
                </c:pt>
                <c:pt idx="3">
                  <c:v>Avril</c:v>
                </c:pt>
                <c:pt idx="4">
                  <c:v>Mai</c:v>
                </c:pt>
                <c:pt idx="5">
                  <c:v>Juin</c:v>
                </c:pt>
                <c:pt idx="6">
                  <c:v>Juill.</c:v>
                </c:pt>
                <c:pt idx="7">
                  <c:v>Août</c:v>
                </c:pt>
                <c:pt idx="8">
                  <c:v>Sept.</c:v>
                </c:pt>
                <c:pt idx="9">
                  <c:v>Oct.</c:v>
                </c:pt>
                <c:pt idx="10">
                  <c:v>Nov.</c:v>
                </c:pt>
                <c:pt idx="11">
                  <c:v>Déc.</c:v>
                </c:pt>
              </c:strCache>
            </c:strRef>
          </c:cat>
          <c:val>
            <c:numRef>
              <c:f>'Fig. 10'!$G$2:$G$13</c:f>
              <c:numCache>
                <c:formatCode>#,##0</c:formatCode>
                <c:ptCount val="12"/>
                <c:pt idx="0">
                  <c:v>4046.74190225147</c:v>
                </c:pt>
                <c:pt idx="1">
                  <c:v>6643.7743117458103</c:v>
                </c:pt>
                <c:pt idx="2">
                  <c:v>8281.0237848031393</c:v>
                </c:pt>
                <c:pt idx="3">
                  <c:v>11843.1712612788</c:v>
                </c:pt>
                <c:pt idx="4">
                  <c:v>19368.273388197049</c:v>
                </c:pt>
                <c:pt idx="5">
                  <c:v>21990.94795659438</c:v>
                </c:pt>
                <c:pt idx="6">
                  <c:v>31807.130794755802</c:v>
                </c:pt>
                <c:pt idx="7">
                  <c:v>38909.886172777798</c:v>
                </c:pt>
                <c:pt idx="8">
                  <c:v>18399.046212458969</c:v>
                </c:pt>
                <c:pt idx="9">
                  <c:v>13329.1282786712</c:v>
                </c:pt>
                <c:pt idx="10">
                  <c:v>8581.6769195310098</c:v>
                </c:pt>
                <c:pt idx="11">
                  <c:v>5668.7621102472503</c:v>
                </c:pt>
              </c:numCache>
            </c:numRef>
          </c:val>
          <c:smooth val="0"/>
        </c:ser>
        <c:ser>
          <c:idx val="5"/>
          <c:order val="2"/>
          <c:tx>
            <c:strRef>
              <c:f>'Fig. 10'!$H$1</c:f>
              <c:strCache>
                <c:ptCount val="1"/>
                <c:pt idx="0">
                  <c:v>2015</c:v>
                </c:pt>
              </c:strCache>
            </c:strRef>
          </c:tx>
          <c:marker>
            <c:symbol val="none"/>
          </c:marker>
          <c:cat>
            <c:strRef>
              <c:f>'Fig. 10'!$A$2:$A$13</c:f>
              <c:strCache>
                <c:ptCount val="12"/>
                <c:pt idx="0">
                  <c:v>Janv.</c:v>
                </c:pt>
                <c:pt idx="1">
                  <c:v>Fév.</c:v>
                </c:pt>
                <c:pt idx="2">
                  <c:v>Mars</c:v>
                </c:pt>
                <c:pt idx="3">
                  <c:v>Avril</c:v>
                </c:pt>
                <c:pt idx="4">
                  <c:v>Mai</c:v>
                </c:pt>
                <c:pt idx="5">
                  <c:v>Juin</c:v>
                </c:pt>
                <c:pt idx="6">
                  <c:v>Juill.</c:v>
                </c:pt>
                <c:pt idx="7">
                  <c:v>Août</c:v>
                </c:pt>
                <c:pt idx="8">
                  <c:v>Sept.</c:v>
                </c:pt>
                <c:pt idx="9">
                  <c:v>Oct.</c:v>
                </c:pt>
                <c:pt idx="10">
                  <c:v>Nov.</c:v>
                </c:pt>
                <c:pt idx="11">
                  <c:v>Déc.</c:v>
                </c:pt>
              </c:strCache>
            </c:strRef>
          </c:cat>
          <c:val>
            <c:numRef>
              <c:f>'Fig. 10'!$H$2:$H$13</c:f>
              <c:numCache>
                <c:formatCode>#,##0</c:formatCode>
                <c:ptCount val="12"/>
                <c:pt idx="0">
                  <c:v>4033.02768574723</c:v>
                </c:pt>
                <c:pt idx="1">
                  <c:v>5578.5568984991996</c:v>
                </c:pt>
                <c:pt idx="2">
                  <c:v>7850.1565362586898</c:v>
                </c:pt>
                <c:pt idx="3">
                  <c:v>10115.2238147073</c:v>
                </c:pt>
                <c:pt idx="4">
                  <c:v>17000.849186931489</c:v>
                </c:pt>
                <c:pt idx="5">
                  <c:v>18312.661721296412</c:v>
                </c:pt>
                <c:pt idx="6">
                  <c:v>28540.0387826929</c:v>
                </c:pt>
                <c:pt idx="7">
                  <c:v>28897.648623633399</c:v>
                </c:pt>
                <c:pt idx="8">
                  <c:v>15013.232467238271</c:v>
                </c:pt>
                <c:pt idx="9">
                  <c:v>9584.0725826075995</c:v>
                </c:pt>
                <c:pt idx="10">
                  <c:v>6653.1014787697304</c:v>
                </c:pt>
                <c:pt idx="11">
                  <c:v>5871.75247302751</c:v>
                </c:pt>
              </c:numCache>
            </c:numRef>
          </c:val>
          <c:smooth val="0"/>
        </c:ser>
        <c:ser>
          <c:idx val="6"/>
          <c:order val="3"/>
          <c:tx>
            <c:strRef>
              <c:f>'Fig. 10'!$I$1</c:f>
              <c:strCache>
                <c:ptCount val="1"/>
                <c:pt idx="0">
                  <c:v>2016</c:v>
                </c:pt>
              </c:strCache>
            </c:strRef>
          </c:tx>
          <c:spPr>
            <a:ln>
              <a:solidFill>
                <a:srgbClr val="FF0000"/>
              </a:solidFill>
            </a:ln>
          </c:spPr>
          <c:marker>
            <c:symbol val="none"/>
          </c:marker>
          <c:cat>
            <c:strRef>
              <c:f>'Fig. 10'!$A$2:$A$13</c:f>
              <c:strCache>
                <c:ptCount val="12"/>
                <c:pt idx="0">
                  <c:v>Janv.</c:v>
                </c:pt>
                <c:pt idx="1">
                  <c:v>Fév.</c:v>
                </c:pt>
                <c:pt idx="2">
                  <c:v>Mars</c:v>
                </c:pt>
                <c:pt idx="3">
                  <c:v>Avril</c:v>
                </c:pt>
                <c:pt idx="4">
                  <c:v>Mai</c:v>
                </c:pt>
                <c:pt idx="5">
                  <c:v>Juin</c:v>
                </c:pt>
                <c:pt idx="6">
                  <c:v>Juill.</c:v>
                </c:pt>
                <c:pt idx="7">
                  <c:v>Août</c:v>
                </c:pt>
                <c:pt idx="8">
                  <c:v>Sept.</c:v>
                </c:pt>
                <c:pt idx="9">
                  <c:v>Oct.</c:v>
                </c:pt>
                <c:pt idx="10">
                  <c:v>Nov.</c:v>
                </c:pt>
                <c:pt idx="11">
                  <c:v>Déc.</c:v>
                </c:pt>
              </c:strCache>
            </c:strRef>
          </c:cat>
          <c:val>
            <c:numRef>
              <c:f>'Fig. 10'!$I$2:$I$9</c:f>
              <c:numCache>
                <c:formatCode>#,##0</c:formatCode>
                <c:ptCount val="8"/>
                <c:pt idx="0">
                  <c:v>4669</c:v>
                </c:pt>
                <c:pt idx="1">
                  <c:v>8196</c:v>
                </c:pt>
                <c:pt idx="2">
                  <c:v>10632</c:v>
                </c:pt>
                <c:pt idx="3">
                  <c:v>17458</c:v>
                </c:pt>
                <c:pt idx="4">
                  <c:v>19606</c:v>
                </c:pt>
                <c:pt idx="5">
                  <c:v>21107</c:v>
                </c:pt>
                <c:pt idx="6">
                  <c:v>35201</c:v>
                </c:pt>
                <c:pt idx="7">
                  <c:v>37451</c:v>
                </c:pt>
              </c:numCache>
            </c:numRef>
          </c:val>
          <c:smooth val="0"/>
        </c:ser>
        <c:dLbls>
          <c:showLegendKey val="0"/>
          <c:showVal val="0"/>
          <c:showCatName val="0"/>
          <c:showSerName val="0"/>
          <c:showPercent val="0"/>
          <c:showBubbleSize val="0"/>
        </c:dLbls>
        <c:marker val="1"/>
        <c:smooth val="0"/>
        <c:axId val="125386752"/>
        <c:axId val="125388288"/>
      </c:lineChart>
      <c:catAx>
        <c:axId val="125386752"/>
        <c:scaling>
          <c:orientation val="minMax"/>
        </c:scaling>
        <c:delete val="0"/>
        <c:axPos val="b"/>
        <c:numFmt formatCode="m/d/yyyy" sourceLinked="1"/>
        <c:majorTickMark val="out"/>
        <c:minorTickMark val="none"/>
        <c:tickLblPos val="nextTo"/>
        <c:crossAx val="125388288"/>
        <c:crosses val="autoZero"/>
        <c:auto val="1"/>
        <c:lblAlgn val="ctr"/>
        <c:lblOffset val="100"/>
        <c:noMultiLvlLbl val="0"/>
      </c:catAx>
      <c:valAx>
        <c:axId val="125388288"/>
        <c:scaling>
          <c:orientation val="minMax"/>
        </c:scaling>
        <c:delete val="0"/>
        <c:axPos val="l"/>
        <c:majorGridlines>
          <c:spPr>
            <a:ln>
              <a:solidFill>
                <a:schemeClr val="bg1">
                  <a:lumMod val="85000"/>
                </a:schemeClr>
              </a:solidFill>
            </a:ln>
          </c:spPr>
        </c:majorGridlines>
        <c:numFmt formatCode="#,##0" sourceLinked="1"/>
        <c:majorTickMark val="out"/>
        <c:minorTickMark val="none"/>
        <c:tickLblPos val="nextTo"/>
        <c:crossAx val="125386752"/>
        <c:crosses val="autoZero"/>
        <c:crossBetween val="between"/>
      </c:valAx>
      <c:spPr>
        <a:solidFill>
          <a:srgbClr val="EEEEEE"/>
        </a:solidFill>
        <a:ln>
          <a:solidFill>
            <a:schemeClr val="bg1">
              <a:lumMod val="85000"/>
            </a:schemeClr>
          </a:solidFill>
        </a:ln>
      </c:spPr>
    </c:plotArea>
    <c:legend>
      <c:legendPos val="r"/>
      <c:layout/>
      <c:overlay val="0"/>
    </c:legend>
    <c:plotVisOnly val="1"/>
    <c:dispBlanksAs val="gap"/>
    <c:showDLblsOverMax val="0"/>
  </c:chart>
  <c:spPr>
    <a:solidFill>
      <a:srgbClr val="EEEEEE"/>
    </a:solidFill>
    <a:ln>
      <a:solidFill>
        <a:schemeClr val="bg2">
          <a:lumMod val="75000"/>
        </a:schemeClr>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Mai 2016</a:t>
            </a:r>
          </a:p>
        </c:rich>
      </c:tx>
      <c:layout>
        <c:manualLayout>
          <c:xMode val="edge"/>
          <c:yMode val="edge"/>
          <c:x val="0.43506403986022113"/>
          <c:y val="2.0334064200747765E-2"/>
        </c:manualLayout>
      </c:layout>
      <c:overlay val="0"/>
    </c:title>
    <c:autoTitleDeleted val="0"/>
    <c:plotArea>
      <c:layout>
        <c:manualLayout>
          <c:layoutTarget val="inner"/>
          <c:xMode val="edge"/>
          <c:yMode val="edge"/>
          <c:x val="0.13585627209821913"/>
          <c:y val="0.1138490302092373"/>
          <c:w val="0.7705188607622393"/>
          <c:h val="0.74959434799932478"/>
        </c:manualLayout>
      </c:layout>
      <c:lineChart>
        <c:grouping val="standard"/>
        <c:varyColors val="0"/>
        <c:ser>
          <c:idx val="1"/>
          <c:order val="1"/>
          <c:tx>
            <c:strRef>
              <c:f>'Fig. 11'!$F$1</c:f>
              <c:strCache>
                <c:ptCount val="1"/>
                <c:pt idx="0">
                  <c:v>Flux Vision Orange</c:v>
                </c:pt>
              </c:strCache>
            </c:strRef>
          </c:tx>
          <c:marker>
            <c:symbol val="none"/>
          </c:marker>
          <c:cat>
            <c:strRef>
              <c:f>'Fig. 11'!$D$6:$D$36</c:f>
              <c:strCache>
                <c:ptCount val="31"/>
                <c:pt idx="0">
                  <c:v>dim</c:v>
                </c:pt>
                <c:pt idx="1">
                  <c:v>lun</c:v>
                </c:pt>
                <c:pt idx="2">
                  <c:v>mar</c:v>
                </c:pt>
                <c:pt idx="3">
                  <c:v>mer</c:v>
                </c:pt>
                <c:pt idx="4">
                  <c:v>jeu</c:v>
                </c:pt>
                <c:pt idx="5">
                  <c:v>ven</c:v>
                </c:pt>
                <c:pt idx="6">
                  <c:v>sam</c:v>
                </c:pt>
                <c:pt idx="7">
                  <c:v>dim</c:v>
                </c:pt>
                <c:pt idx="8">
                  <c:v>lun</c:v>
                </c:pt>
                <c:pt idx="9">
                  <c:v>mar</c:v>
                </c:pt>
                <c:pt idx="10">
                  <c:v>mer</c:v>
                </c:pt>
                <c:pt idx="11">
                  <c:v>jeu</c:v>
                </c:pt>
                <c:pt idx="12">
                  <c:v>ven</c:v>
                </c:pt>
                <c:pt idx="13">
                  <c:v>sam</c:v>
                </c:pt>
                <c:pt idx="14">
                  <c:v>dim</c:v>
                </c:pt>
                <c:pt idx="15">
                  <c:v>lun</c:v>
                </c:pt>
                <c:pt idx="16">
                  <c:v>mar</c:v>
                </c:pt>
                <c:pt idx="17">
                  <c:v>mer</c:v>
                </c:pt>
                <c:pt idx="18">
                  <c:v>jeu</c:v>
                </c:pt>
                <c:pt idx="19">
                  <c:v>ven</c:v>
                </c:pt>
                <c:pt idx="20">
                  <c:v>sam</c:v>
                </c:pt>
                <c:pt idx="21">
                  <c:v>dim</c:v>
                </c:pt>
                <c:pt idx="22">
                  <c:v>lun</c:v>
                </c:pt>
                <c:pt idx="23">
                  <c:v>mar</c:v>
                </c:pt>
                <c:pt idx="24">
                  <c:v>mer</c:v>
                </c:pt>
                <c:pt idx="25">
                  <c:v>jeu</c:v>
                </c:pt>
                <c:pt idx="26">
                  <c:v>ven</c:v>
                </c:pt>
                <c:pt idx="27">
                  <c:v>sam</c:v>
                </c:pt>
                <c:pt idx="28">
                  <c:v>dim</c:v>
                </c:pt>
                <c:pt idx="29">
                  <c:v>lun</c:v>
                </c:pt>
                <c:pt idx="30">
                  <c:v>mar</c:v>
                </c:pt>
              </c:strCache>
            </c:strRef>
          </c:cat>
          <c:val>
            <c:numRef>
              <c:f>'Fig. 11'!$F$6:$F$36</c:f>
              <c:numCache>
                <c:formatCode>0</c:formatCode>
                <c:ptCount val="31"/>
                <c:pt idx="0">
                  <c:v>561</c:v>
                </c:pt>
                <c:pt idx="1">
                  <c:v>827</c:v>
                </c:pt>
                <c:pt idx="2">
                  <c:v>977</c:v>
                </c:pt>
                <c:pt idx="3">
                  <c:v>873</c:v>
                </c:pt>
                <c:pt idx="4">
                  <c:v>1111</c:v>
                </c:pt>
                <c:pt idx="5">
                  <c:v>1803</c:v>
                </c:pt>
                <c:pt idx="6">
                  <c:v>1295</c:v>
                </c:pt>
                <c:pt idx="7">
                  <c:v>343</c:v>
                </c:pt>
                <c:pt idx="8">
                  <c:v>640</c:v>
                </c:pt>
                <c:pt idx="9">
                  <c:v>827</c:v>
                </c:pt>
                <c:pt idx="10">
                  <c:v>925</c:v>
                </c:pt>
                <c:pt idx="11">
                  <c:v>716</c:v>
                </c:pt>
                <c:pt idx="12">
                  <c:v>947</c:v>
                </c:pt>
                <c:pt idx="13">
                  <c:v>1466</c:v>
                </c:pt>
                <c:pt idx="14">
                  <c:v>845</c:v>
                </c:pt>
                <c:pt idx="15">
                  <c:v>520</c:v>
                </c:pt>
                <c:pt idx="16">
                  <c:v>654</c:v>
                </c:pt>
                <c:pt idx="17">
                  <c:v>881</c:v>
                </c:pt>
                <c:pt idx="18">
                  <c:v>881</c:v>
                </c:pt>
                <c:pt idx="19">
                  <c:v>1095</c:v>
                </c:pt>
                <c:pt idx="20">
                  <c:v>1322</c:v>
                </c:pt>
                <c:pt idx="21">
                  <c:v>596</c:v>
                </c:pt>
                <c:pt idx="22">
                  <c:v>768</c:v>
                </c:pt>
                <c:pt idx="23">
                  <c:v>953</c:v>
                </c:pt>
                <c:pt idx="24">
                  <c:v>1060</c:v>
                </c:pt>
                <c:pt idx="25">
                  <c:v>930</c:v>
                </c:pt>
                <c:pt idx="26">
                  <c:v>1271</c:v>
                </c:pt>
                <c:pt idx="27">
                  <c:v>1344</c:v>
                </c:pt>
                <c:pt idx="28">
                  <c:v>713</c:v>
                </c:pt>
                <c:pt idx="29">
                  <c:v>876</c:v>
                </c:pt>
                <c:pt idx="30">
                  <c:v>884</c:v>
                </c:pt>
              </c:numCache>
            </c:numRef>
          </c:val>
          <c:smooth val="0"/>
        </c:ser>
        <c:dLbls>
          <c:showLegendKey val="0"/>
          <c:showVal val="0"/>
          <c:showCatName val="0"/>
          <c:showSerName val="0"/>
          <c:showPercent val="0"/>
          <c:showBubbleSize val="0"/>
        </c:dLbls>
        <c:marker val="1"/>
        <c:smooth val="0"/>
        <c:axId val="125461248"/>
        <c:axId val="125462784"/>
      </c:lineChart>
      <c:lineChart>
        <c:grouping val="standard"/>
        <c:varyColors val="0"/>
        <c:ser>
          <c:idx val="0"/>
          <c:order val="0"/>
          <c:tx>
            <c:strRef>
              <c:f>'Fig. 11'!$E$1</c:f>
              <c:strCache>
                <c:ptCount val="1"/>
                <c:pt idx="0">
                  <c:v>Insee</c:v>
                </c:pt>
              </c:strCache>
            </c:strRef>
          </c:tx>
          <c:spPr>
            <a:ln>
              <a:solidFill>
                <a:schemeClr val="accent1"/>
              </a:solidFill>
            </a:ln>
          </c:spPr>
          <c:marker>
            <c:symbol val="none"/>
          </c:marker>
          <c:dPt>
            <c:idx val="27"/>
            <c:marker>
              <c:symbol val="square"/>
              <c:size val="8"/>
              <c:spPr>
                <a:solidFill>
                  <a:schemeClr val="tx1"/>
                </a:solidFill>
              </c:spPr>
            </c:marker>
            <c:bubble3D val="0"/>
          </c:dPt>
          <c:cat>
            <c:strRef>
              <c:f>'Fig. 11'!$D$6:$D$36</c:f>
              <c:strCache>
                <c:ptCount val="31"/>
                <c:pt idx="0">
                  <c:v>dim</c:v>
                </c:pt>
                <c:pt idx="1">
                  <c:v>lun</c:v>
                </c:pt>
                <c:pt idx="2">
                  <c:v>mar</c:v>
                </c:pt>
                <c:pt idx="3">
                  <c:v>mer</c:v>
                </c:pt>
                <c:pt idx="4">
                  <c:v>jeu</c:v>
                </c:pt>
                <c:pt idx="5">
                  <c:v>ven</c:v>
                </c:pt>
                <c:pt idx="6">
                  <c:v>sam</c:v>
                </c:pt>
                <c:pt idx="7">
                  <c:v>dim</c:v>
                </c:pt>
                <c:pt idx="8">
                  <c:v>lun</c:v>
                </c:pt>
                <c:pt idx="9">
                  <c:v>mar</c:v>
                </c:pt>
                <c:pt idx="10">
                  <c:v>mer</c:v>
                </c:pt>
                <c:pt idx="11">
                  <c:v>jeu</c:v>
                </c:pt>
                <c:pt idx="12">
                  <c:v>ven</c:v>
                </c:pt>
                <c:pt idx="13">
                  <c:v>sam</c:v>
                </c:pt>
                <c:pt idx="14">
                  <c:v>dim</c:v>
                </c:pt>
                <c:pt idx="15">
                  <c:v>lun</c:v>
                </c:pt>
                <c:pt idx="16">
                  <c:v>mar</c:v>
                </c:pt>
                <c:pt idx="17">
                  <c:v>mer</c:v>
                </c:pt>
                <c:pt idx="18">
                  <c:v>jeu</c:v>
                </c:pt>
                <c:pt idx="19">
                  <c:v>ven</c:v>
                </c:pt>
                <c:pt idx="20">
                  <c:v>sam</c:v>
                </c:pt>
                <c:pt idx="21">
                  <c:v>dim</c:v>
                </c:pt>
                <c:pt idx="22">
                  <c:v>lun</c:v>
                </c:pt>
                <c:pt idx="23">
                  <c:v>mar</c:v>
                </c:pt>
                <c:pt idx="24">
                  <c:v>mer</c:v>
                </c:pt>
                <c:pt idx="25">
                  <c:v>jeu</c:v>
                </c:pt>
                <c:pt idx="26">
                  <c:v>ven</c:v>
                </c:pt>
                <c:pt idx="27">
                  <c:v>sam</c:v>
                </c:pt>
                <c:pt idx="28">
                  <c:v>dim</c:v>
                </c:pt>
                <c:pt idx="29">
                  <c:v>lun</c:v>
                </c:pt>
                <c:pt idx="30">
                  <c:v>mar</c:v>
                </c:pt>
              </c:strCache>
            </c:strRef>
          </c:cat>
          <c:val>
            <c:numRef>
              <c:f>'Fig. 11'!$E$6:$E$36</c:f>
              <c:numCache>
                <c:formatCode>0</c:formatCode>
                <c:ptCount val="31"/>
                <c:pt idx="0">
                  <c:v>128.79070306275599</c:v>
                </c:pt>
                <c:pt idx="1">
                  <c:v>318.36565053232198</c:v>
                </c:pt>
                <c:pt idx="2">
                  <c:v>355.94140236445202</c:v>
                </c:pt>
                <c:pt idx="3">
                  <c:v>233.03989879306999</c:v>
                </c:pt>
                <c:pt idx="4">
                  <c:v>382.23820043454401</c:v>
                </c:pt>
                <c:pt idx="5">
                  <c:v>398.848130609767</c:v>
                </c:pt>
                <c:pt idx="6">
                  <c:v>403.27227714612098</c:v>
                </c:pt>
                <c:pt idx="7">
                  <c:v>210.93446399643699</c:v>
                </c:pt>
                <c:pt idx="8">
                  <c:v>339.35497862784501</c:v>
                </c:pt>
                <c:pt idx="9">
                  <c:v>387.451911825754</c:v>
                </c:pt>
                <c:pt idx="10">
                  <c:v>394.91109856358901</c:v>
                </c:pt>
                <c:pt idx="11">
                  <c:v>355.69831287974</c:v>
                </c:pt>
                <c:pt idx="12">
                  <c:v>271.80560468321698</c:v>
                </c:pt>
                <c:pt idx="13">
                  <c:v>400.86413074285798</c:v>
                </c:pt>
                <c:pt idx="14">
                  <c:v>296.487833138741</c:v>
                </c:pt>
                <c:pt idx="15">
                  <c:v>192.689840671621</c:v>
                </c:pt>
                <c:pt idx="16">
                  <c:v>385.02473895359901</c:v>
                </c:pt>
                <c:pt idx="17">
                  <c:v>392.066201252496</c:v>
                </c:pt>
                <c:pt idx="18">
                  <c:v>362.15965633398997</c:v>
                </c:pt>
                <c:pt idx="19">
                  <c:v>282.11338646771799</c:v>
                </c:pt>
                <c:pt idx="20">
                  <c:v>338.83150859907602</c:v>
                </c:pt>
                <c:pt idx="21">
                  <c:v>192.025064823294</c:v>
                </c:pt>
                <c:pt idx="22">
                  <c:v>355.87288083137099</c:v>
                </c:pt>
                <c:pt idx="23">
                  <c:v>379.828295684534</c:v>
                </c:pt>
                <c:pt idx="24">
                  <c:v>411.57260813645502</c:v>
                </c:pt>
                <c:pt idx="25">
                  <c:v>398.86259968317398</c:v>
                </c:pt>
                <c:pt idx="26">
                  <c:v>356.598877064139</c:v>
                </c:pt>
                <c:pt idx="27">
                  <c:v>402.90153667703203</c:v>
                </c:pt>
                <c:pt idx="28">
                  <c:v>206.715172315465</c:v>
                </c:pt>
                <c:pt idx="29">
                  <c:v>293.69430222956402</c:v>
                </c:pt>
                <c:pt idx="30">
                  <c:v>341.185996089279</c:v>
                </c:pt>
              </c:numCache>
            </c:numRef>
          </c:val>
          <c:smooth val="0"/>
        </c:ser>
        <c:dLbls>
          <c:showLegendKey val="0"/>
          <c:showVal val="0"/>
          <c:showCatName val="0"/>
          <c:showSerName val="0"/>
          <c:showPercent val="0"/>
          <c:showBubbleSize val="0"/>
        </c:dLbls>
        <c:marker val="1"/>
        <c:smooth val="0"/>
        <c:axId val="125470208"/>
        <c:axId val="125468672"/>
      </c:lineChart>
      <c:catAx>
        <c:axId val="125461248"/>
        <c:scaling>
          <c:orientation val="minMax"/>
        </c:scaling>
        <c:delete val="0"/>
        <c:axPos val="b"/>
        <c:majorTickMark val="out"/>
        <c:minorTickMark val="none"/>
        <c:tickLblPos val="nextTo"/>
        <c:txPr>
          <a:bodyPr rot="-5400000" vert="horz"/>
          <a:lstStyle/>
          <a:p>
            <a:pPr>
              <a:defRPr sz="800"/>
            </a:pPr>
            <a:endParaRPr lang="fr-FR"/>
          </a:p>
        </c:txPr>
        <c:crossAx val="125462784"/>
        <c:crosses val="autoZero"/>
        <c:auto val="1"/>
        <c:lblAlgn val="ctr"/>
        <c:lblOffset val="100"/>
        <c:noMultiLvlLbl val="0"/>
      </c:catAx>
      <c:valAx>
        <c:axId val="125462784"/>
        <c:scaling>
          <c:orientation val="minMax"/>
        </c:scaling>
        <c:delete val="0"/>
        <c:axPos val="l"/>
        <c:majorGridlines>
          <c:spPr>
            <a:ln>
              <a:solidFill>
                <a:schemeClr val="bg1">
                  <a:lumMod val="85000"/>
                </a:schemeClr>
              </a:solidFill>
            </a:ln>
          </c:spPr>
        </c:majorGridlines>
        <c:numFmt formatCode="#,##0" sourceLinked="0"/>
        <c:majorTickMark val="out"/>
        <c:minorTickMark val="none"/>
        <c:tickLblPos val="nextTo"/>
        <c:crossAx val="125461248"/>
        <c:crosses val="autoZero"/>
        <c:crossBetween val="between"/>
      </c:valAx>
      <c:valAx>
        <c:axId val="125468672"/>
        <c:scaling>
          <c:orientation val="minMax"/>
          <c:max val="500"/>
        </c:scaling>
        <c:delete val="0"/>
        <c:axPos val="r"/>
        <c:numFmt formatCode="0" sourceLinked="1"/>
        <c:majorTickMark val="out"/>
        <c:minorTickMark val="none"/>
        <c:tickLblPos val="nextTo"/>
        <c:txPr>
          <a:bodyPr/>
          <a:lstStyle/>
          <a:p>
            <a:pPr>
              <a:defRPr b="1">
                <a:solidFill>
                  <a:schemeClr val="accent1"/>
                </a:solidFill>
              </a:defRPr>
            </a:pPr>
            <a:endParaRPr lang="fr-FR"/>
          </a:p>
        </c:txPr>
        <c:crossAx val="125470208"/>
        <c:crosses val="max"/>
        <c:crossBetween val="between"/>
      </c:valAx>
      <c:catAx>
        <c:axId val="125470208"/>
        <c:scaling>
          <c:orientation val="minMax"/>
        </c:scaling>
        <c:delete val="1"/>
        <c:axPos val="b"/>
        <c:majorTickMark val="out"/>
        <c:minorTickMark val="none"/>
        <c:tickLblPos val="nextTo"/>
        <c:crossAx val="125468672"/>
        <c:crosses val="autoZero"/>
        <c:auto val="1"/>
        <c:lblAlgn val="ctr"/>
        <c:lblOffset val="100"/>
        <c:noMultiLvlLbl val="0"/>
      </c:catAx>
      <c:spPr>
        <a:solidFill>
          <a:srgbClr val="EEEEEE"/>
        </a:solidFill>
        <a:ln>
          <a:solidFill>
            <a:schemeClr val="bg1">
              <a:lumMod val="85000"/>
            </a:schemeClr>
          </a:solidFill>
        </a:ln>
      </c:spPr>
    </c:plotArea>
    <c:legend>
      <c:legendPos val="b"/>
      <c:layout/>
      <c:overlay val="0"/>
    </c:legend>
    <c:plotVisOnly val="1"/>
    <c:dispBlanksAs val="gap"/>
    <c:showDLblsOverMax val="0"/>
  </c:chart>
  <c:spPr>
    <a:solidFill>
      <a:srgbClr val="EEEEEE"/>
    </a:solidFill>
    <a:ln>
      <a:solidFill>
        <a:schemeClr val="bg2">
          <a:lumMod val="75000"/>
        </a:schemeClr>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Juin 2016</a:t>
            </a:r>
          </a:p>
        </c:rich>
      </c:tx>
      <c:layout/>
      <c:overlay val="0"/>
    </c:title>
    <c:autoTitleDeleted val="0"/>
    <c:plotArea>
      <c:layout>
        <c:manualLayout>
          <c:layoutTarget val="inner"/>
          <c:xMode val="edge"/>
          <c:yMode val="edge"/>
          <c:x val="0.11039950997650839"/>
          <c:y val="0.1138490302092373"/>
          <c:w val="0.78369929559123086"/>
          <c:h val="0.75564493292961032"/>
        </c:manualLayout>
      </c:layout>
      <c:lineChart>
        <c:grouping val="standard"/>
        <c:varyColors val="0"/>
        <c:ser>
          <c:idx val="1"/>
          <c:order val="1"/>
          <c:tx>
            <c:strRef>
              <c:f>'Fig. 11'!$F$1</c:f>
              <c:strCache>
                <c:ptCount val="1"/>
                <c:pt idx="0">
                  <c:v>Flux Vision Orange</c:v>
                </c:pt>
              </c:strCache>
            </c:strRef>
          </c:tx>
          <c:marker>
            <c:symbol val="none"/>
          </c:marker>
          <c:cat>
            <c:strRef>
              <c:f>'Fig. 11'!$D$37:$D$66</c:f>
              <c:strCache>
                <c:ptCount val="30"/>
                <c:pt idx="0">
                  <c:v>mer</c:v>
                </c:pt>
                <c:pt idx="1">
                  <c:v>jeu</c:v>
                </c:pt>
                <c:pt idx="2">
                  <c:v>ven</c:v>
                </c:pt>
                <c:pt idx="3">
                  <c:v>sam</c:v>
                </c:pt>
                <c:pt idx="4">
                  <c:v>dim</c:v>
                </c:pt>
                <c:pt idx="5">
                  <c:v>lun</c:v>
                </c:pt>
                <c:pt idx="6">
                  <c:v>mar</c:v>
                </c:pt>
                <c:pt idx="7">
                  <c:v>mer</c:v>
                </c:pt>
                <c:pt idx="8">
                  <c:v>jeu</c:v>
                </c:pt>
                <c:pt idx="9">
                  <c:v>ven</c:v>
                </c:pt>
                <c:pt idx="10">
                  <c:v>sam</c:v>
                </c:pt>
                <c:pt idx="11">
                  <c:v>dim</c:v>
                </c:pt>
                <c:pt idx="12">
                  <c:v>lun</c:v>
                </c:pt>
                <c:pt idx="13">
                  <c:v>mar</c:v>
                </c:pt>
                <c:pt idx="14">
                  <c:v>mer</c:v>
                </c:pt>
                <c:pt idx="15">
                  <c:v>jeu</c:v>
                </c:pt>
                <c:pt idx="16">
                  <c:v>ven</c:v>
                </c:pt>
                <c:pt idx="17">
                  <c:v>sam</c:v>
                </c:pt>
                <c:pt idx="18">
                  <c:v>dim</c:v>
                </c:pt>
                <c:pt idx="19">
                  <c:v>lun</c:v>
                </c:pt>
                <c:pt idx="20">
                  <c:v>mar</c:v>
                </c:pt>
                <c:pt idx="21">
                  <c:v>mer</c:v>
                </c:pt>
                <c:pt idx="22">
                  <c:v>jeu</c:v>
                </c:pt>
                <c:pt idx="23">
                  <c:v>ven</c:v>
                </c:pt>
                <c:pt idx="24">
                  <c:v>sam</c:v>
                </c:pt>
                <c:pt idx="25">
                  <c:v>dim</c:v>
                </c:pt>
                <c:pt idx="26">
                  <c:v>lun</c:v>
                </c:pt>
                <c:pt idx="27">
                  <c:v>mar</c:v>
                </c:pt>
                <c:pt idx="28">
                  <c:v>mer</c:v>
                </c:pt>
                <c:pt idx="29">
                  <c:v>jeu</c:v>
                </c:pt>
              </c:strCache>
            </c:strRef>
          </c:cat>
          <c:val>
            <c:numRef>
              <c:f>'Fig. 11'!$F$37:$F$66</c:f>
              <c:numCache>
                <c:formatCode>0</c:formatCode>
                <c:ptCount val="30"/>
                <c:pt idx="0">
                  <c:v>986</c:v>
                </c:pt>
                <c:pt idx="1">
                  <c:v>974</c:v>
                </c:pt>
                <c:pt idx="2">
                  <c:v>1106</c:v>
                </c:pt>
                <c:pt idx="3">
                  <c:v>1136</c:v>
                </c:pt>
                <c:pt idx="4">
                  <c:v>437</c:v>
                </c:pt>
                <c:pt idx="5">
                  <c:v>690</c:v>
                </c:pt>
                <c:pt idx="6">
                  <c:v>989</c:v>
                </c:pt>
                <c:pt idx="7">
                  <c:v>1075</c:v>
                </c:pt>
                <c:pt idx="8">
                  <c:v>1021</c:v>
                </c:pt>
                <c:pt idx="9">
                  <c:v>1268</c:v>
                </c:pt>
                <c:pt idx="10">
                  <c:v>1591</c:v>
                </c:pt>
                <c:pt idx="11">
                  <c:v>571</c:v>
                </c:pt>
                <c:pt idx="12">
                  <c:v>769</c:v>
                </c:pt>
                <c:pt idx="13">
                  <c:v>946</c:v>
                </c:pt>
                <c:pt idx="14">
                  <c:v>1313</c:v>
                </c:pt>
                <c:pt idx="15">
                  <c:v>1005</c:v>
                </c:pt>
                <c:pt idx="16">
                  <c:v>1030</c:v>
                </c:pt>
                <c:pt idx="17">
                  <c:v>1279</c:v>
                </c:pt>
                <c:pt idx="18">
                  <c:v>782</c:v>
                </c:pt>
                <c:pt idx="19">
                  <c:v>949</c:v>
                </c:pt>
                <c:pt idx="20">
                  <c:v>1078</c:v>
                </c:pt>
                <c:pt idx="21">
                  <c:v>1044</c:v>
                </c:pt>
                <c:pt idx="22">
                  <c:v>1129</c:v>
                </c:pt>
                <c:pt idx="23">
                  <c:v>1230</c:v>
                </c:pt>
                <c:pt idx="24">
                  <c:v>1455</c:v>
                </c:pt>
                <c:pt idx="25">
                  <c:v>913</c:v>
                </c:pt>
                <c:pt idx="26">
                  <c:v>1051</c:v>
                </c:pt>
                <c:pt idx="27">
                  <c:v>919</c:v>
                </c:pt>
                <c:pt idx="28">
                  <c:v>1073</c:v>
                </c:pt>
                <c:pt idx="29">
                  <c:v>1092</c:v>
                </c:pt>
              </c:numCache>
            </c:numRef>
          </c:val>
          <c:smooth val="0"/>
        </c:ser>
        <c:dLbls>
          <c:showLegendKey val="0"/>
          <c:showVal val="0"/>
          <c:showCatName val="0"/>
          <c:showSerName val="0"/>
          <c:showPercent val="0"/>
          <c:showBubbleSize val="0"/>
        </c:dLbls>
        <c:marker val="1"/>
        <c:smooth val="0"/>
        <c:axId val="125976576"/>
        <c:axId val="125978112"/>
      </c:lineChart>
      <c:lineChart>
        <c:grouping val="standard"/>
        <c:varyColors val="0"/>
        <c:ser>
          <c:idx val="0"/>
          <c:order val="0"/>
          <c:tx>
            <c:strRef>
              <c:f>'Fig. 11'!$E$1</c:f>
              <c:strCache>
                <c:ptCount val="1"/>
                <c:pt idx="0">
                  <c:v>Insee</c:v>
                </c:pt>
              </c:strCache>
            </c:strRef>
          </c:tx>
          <c:marker>
            <c:symbol val="none"/>
          </c:marker>
          <c:dPt>
            <c:idx val="27"/>
            <c:bubble3D val="0"/>
          </c:dPt>
          <c:cat>
            <c:strRef>
              <c:f>'Fig. 11'!$D$37:$D$66</c:f>
              <c:strCache>
                <c:ptCount val="30"/>
                <c:pt idx="0">
                  <c:v>mer</c:v>
                </c:pt>
                <c:pt idx="1">
                  <c:v>jeu</c:v>
                </c:pt>
                <c:pt idx="2">
                  <c:v>ven</c:v>
                </c:pt>
                <c:pt idx="3">
                  <c:v>sam</c:v>
                </c:pt>
                <c:pt idx="4">
                  <c:v>dim</c:v>
                </c:pt>
                <c:pt idx="5">
                  <c:v>lun</c:v>
                </c:pt>
                <c:pt idx="6">
                  <c:v>mar</c:v>
                </c:pt>
                <c:pt idx="7">
                  <c:v>mer</c:v>
                </c:pt>
                <c:pt idx="8">
                  <c:v>jeu</c:v>
                </c:pt>
                <c:pt idx="9">
                  <c:v>ven</c:v>
                </c:pt>
                <c:pt idx="10">
                  <c:v>sam</c:v>
                </c:pt>
                <c:pt idx="11">
                  <c:v>dim</c:v>
                </c:pt>
                <c:pt idx="12">
                  <c:v>lun</c:v>
                </c:pt>
                <c:pt idx="13">
                  <c:v>mar</c:v>
                </c:pt>
                <c:pt idx="14">
                  <c:v>mer</c:v>
                </c:pt>
                <c:pt idx="15">
                  <c:v>jeu</c:v>
                </c:pt>
                <c:pt idx="16">
                  <c:v>ven</c:v>
                </c:pt>
                <c:pt idx="17">
                  <c:v>sam</c:v>
                </c:pt>
                <c:pt idx="18">
                  <c:v>dim</c:v>
                </c:pt>
                <c:pt idx="19">
                  <c:v>lun</c:v>
                </c:pt>
                <c:pt idx="20">
                  <c:v>mar</c:v>
                </c:pt>
                <c:pt idx="21">
                  <c:v>mer</c:v>
                </c:pt>
                <c:pt idx="22">
                  <c:v>jeu</c:v>
                </c:pt>
                <c:pt idx="23">
                  <c:v>ven</c:v>
                </c:pt>
                <c:pt idx="24">
                  <c:v>sam</c:v>
                </c:pt>
                <c:pt idx="25">
                  <c:v>dim</c:v>
                </c:pt>
                <c:pt idx="26">
                  <c:v>lun</c:v>
                </c:pt>
                <c:pt idx="27">
                  <c:v>mar</c:v>
                </c:pt>
                <c:pt idx="28">
                  <c:v>mer</c:v>
                </c:pt>
                <c:pt idx="29">
                  <c:v>jeu</c:v>
                </c:pt>
              </c:strCache>
            </c:strRef>
          </c:cat>
          <c:val>
            <c:numRef>
              <c:f>'Fig. 11'!$E$37:$E$66</c:f>
              <c:numCache>
                <c:formatCode>0</c:formatCode>
                <c:ptCount val="30"/>
                <c:pt idx="0">
                  <c:v>411.55353163020601</c:v>
                </c:pt>
                <c:pt idx="1">
                  <c:v>350.459498620099</c:v>
                </c:pt>
                <c:pt idx="2">
                  <c:v>323.54895105966102</c:v>
                </c:pt>
                <c:pt idx="3">
                  <c:v>403.290088861112</c:v>
                </c:pt>
                <c:pt idx="4">
                  <c:v>200.08626679453999</c:v>
                </c:pt>
                <c:pt idx="5">
                  <c:v>309.677699763021</c:v>
                </c:pt>
                <c:pt idx="6">
                  <c:v>392.73458385326802</c:v>
                </c:pt>
                <c:pt idx="7">
                  <c:v>387.41994217868</c:v>
                </c:pt>
                <c:pt idx="8">
                  <c:v>333.64156017855203</c:v>
                </c:pt>
                <c:pt idx="9">
                  <c:v>323.09482733561299</c:v>
                </c:pt>
                <c:pt idx="10">
                  <c:v>383.48122749285199</c:v>
                </c:pt>
                <c:pt idx="11">
                  <c:v>219.312806027638</c:v>
                </c:pt>
                <c:pt idx="12">
                  <c:v>336.22788550659902</c:v>
                </c:pt>
                <c:pt idx="13">
                  <c:v>405.31559064419201</c:v>
                </c:pt>
                <c:pt idx="14">
                  <c:v>398.871111474457</c:v>
                </c:pt>
                <c:pt idx="15">
                  <c:v>366.70628633582601</c:v>
                </c:pt>
                <c:pt idx="16">
                  <c:v>402.06888348007402</c:v>
                </c:pt>
                <c:pt idx="17">
                  <c:v>435.490915246523</c:v>
                </c:pt>
                <c:pt idx="18">
                  <c:v>251.505591400084</c:v>
                </c:pt>
                <c:pt idx="19">
                  <c:v>378.61225483318299</c:v>
                </c:pt>
                <c:pt idx="20">
                  <c:v>419.25352619850599</c:v>
                </c:pt>
                <c:pt idx="21">
                  <c:v>407.44005411566297</c:v>
                </c:pt>
                <c:pt idx="22">
                  <c:v>385.75247052211</c:v>
                </c:pt>
                <c:pt idx="23">
                  <c:v>351.45322433259298</c:v>
                </c:pt>
                <c:pt idx="24">
                  <c:v>409.28948838330803</c:v>
                </c:pt>
                <c:pt idx="25">
                  <c:v>222.02148018727101</c:v>
                </c:pt>
                <c:pt idx="26">
                  <c:v>324.49890709105603</c:v>
                </c:pt>
                <c:pt idx="27">
                  <c:v>382.57073069777698</c:v>
                </c:pt>
                <c:pt idx="28">
                  <c:v>366.13320485515402</c:v>
                </c:pt>
                <c:pt idx="29">
                  <c:v>363.912241652288</c:v>
                </c:pt>
              </c:numCache>
            </c:numRef>
          </c:val>
          <c:smooth val="0"/>
        </c:ser>
        <c:dLbls>
          <c:showLegendKey val="0"/>
          <c:showVal val="0"/>
          <c:showCatName val="0"/>
          <c:showSerName val="0"/>
          <c:showPercent val="0"/>
          <c:showBubbleSize val="0"/>
        </c:dLbls>
        <c:marker val="1"/>
        <c:smooth val="0"/>
        <c:axId val="125981440"/>
        <c:axId val="125979648"/>
      </c:lineChart>
      <c:catAx>
        <c:axId val="125976576"/>
        <c:scaling>
          <c:orientation val="minMax"/>
        </c:scaling>
        <c:delete val="0"/>
        <c:axPos val="b"/>
        <c:majorTickMark val="out"/>
        <c:minorTickMark val="none"/>
        <c:tickLblPos val="nextTo"/>
        <c:txPr>
          <a:bodyPr rot="-5400000" vert="horz"/>
          <a:lstStyle/>
          <a:p>
            <a:pPr>
              <a:defRPr sz="800"/>
            </a:pPr>
            <a:endParaRPr lang="fr-FR"/>
          </a:p>
        </c:txPr>
        <c:crossAx val="125978112"/>
        <c:crosses val="autoZero"/>
        <c:auto val="1"/>
        <c:lblAlgn val="ctr"/>
        <c:lblOffset val="100"/>
        <c:noMultiLvlLbl val="0"/>
      </c:catAx>
      <c:valAx>
        <c:axId val="125978112"/>
        <c:scaling>
          <c:orientation val="minMax"/>
          <c:max val="2000"/>
        </c:scaling>
        <c:delete val="0"/>
        <c:axPos val="l"/>
        <c:majorGridlines>
          <c:spPr>
            <a:ln>
              <a:solidFill>
                <a:schemeClr val="bg1">
                  <a:lumMod val="85000"/>
                </a:schemeClr>
              </a:solidFill>
            </a:ln>
          </c:spPr>
        </c:majorGridlines>
        <c:numFmt formatCode="#,##0" sourceLinked="0"/>
        <c:majorTickMark val="out"/>
        <c:minorTickMark val="none"/>
        <c:tickLblPos val="nextTo"/>
        <c:crossAx val="125976576"/>
        <c:crosses val="autoZero"/>
        <c:crossBetween val="between"/>
      </c:valAx>
      <c:valAx>
        <c:axId val="125979648"/>
        <c:scaling>
          <c:orientation val="minMax"/>
        </c:scaling>
        <c:delete val="0"/>
        <c:axPos val="r"/>
        <c:numFmt formatCode="0" sourceLinked="1"/>
        <c:majorTickMark val="out"/>
        <c:minorTickMark val="none"/>
        <c:tickLblPos val="nextTo"/>
        <c:txPr>
          <a:bodyPr/>
          <a:lstStyle/>
          <a:p>
            <a:pPr>
              <a:defRPr b="1">
                <a:solidFill>
                  <a:schemeClr val="tx2"/>
                </a:solidFill>
              </a:defRPr>
            </a:pPr>
            <a:endParaRPr lang="fr-FR"/>
          </a:p>
        </c:txPr>
        <c:crossAx val="125981440"/>
        <c:crosses val="max"/>
        <c:crossBetween val="between"/>
      </c:valAx>
      <c:catAx>
        <c:axId val="125981440"/>
        <c:scaling>
          <c:orientation val="minMax"/>
        </c:scaling>
        <c:delete val="1"/>
        <c:axPos val="b"/>
        <c:majorTickMark val="out"/>
        <c:minorTickMark val="none"/>
        <c:tickLblPos val="nextTo"/>
        <c:crossAx val="125979648"/>
        <c:crosses val="autoZero"/>
        <c:auto val="1"/>
        <c:lblAlgn val="ctr"/>
        <c:lblOffset val="100"/>
        <c:noMultiLvlLbl val="0"/>
      </c:catAx>
      <c:spPr>
        <a:solidFill>
          <a:srgbClr val="EEEEEE"/>
        </a:solidFill>
        <a:ln>
          <a:solidFill>
            <a:schemeClr val="bg1">
              <a:lumMod val="85000"/>
            </a:schemeClr>
          </a:solidFill>
        </a:ln>
      </c:spPr>
    </c:plotArea>
    <c:legend>
      <c:legendPos val="b"/>
      <c:layout/>
      <c:overlay val="0"/>
    </c:legend>
    <c:plotVisOnly val="1"/>
    <c:dispBlanksAs val="gap"/>
    <c:showDLblsOverMax val="0"/>
  </c:chart>
  <c:spPr>
    <a:solidFill>
      <a:srgbClr val="EEEEEE"/>
    </a:solidFill>
    <a:ln>
      <a:solidFill>
        <a:schemeClr val="bg2">
          <a:lumMod val="75000"/>
        </a:schemeClr>
      </a:solid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1</xdr:col>
      <xdr:colOff>47625</xdr:colOff>
      <xdr:row>3</xdr:row>
      <xdr:rowOff>33336</xdr:rowOff>
    </xdr:from>
    <xdr:to>
      <xdr:col>8</xdr:col>
      <xdr:colOff>314325</xdr:colOff>
      <xdr:row>38</xdr:row>
      <xdr:rowOff>104775</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0.45635</cdr:x>
      <cdr:y>0.02349</cdr:y>
    </cdr:from>
    <cdr:to>
      <cdr:x>0.48574</cdr:x>
      <cdr:y>0.05169</cdr:y>
    </cdr:to>
    <cdr:sp macro="" textlink="">
      <cdr:nvSpPr>
        <cdr:cNvPr id="6" name="Organigramme : Jonction de sommaire 5"/>
        <cdr:cNvSpPr/>
      </cdr:nvSpPr>
      <cdr:spPr>
        <a:xfrm xmlns:a="http://schemas.openxmlformats.org/drawingml/2006/main">
          <a:off x="2555875" y="127000"/>
          <a:ext cx="164584" cy="152400"/>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userShapes>
</file>

<file path=xl/drawings/drawing3.xml><?xml version="1.0" encoding="utf-8"?>
<xdr:wsDr xmlns:xdr="http://schemas.openxmlformats.org/drawingml/2006/spreadsheetDrawing" xmlns:a="http://schemas.openxmlformats.org/drawingml/2006/main">
  <xdr:twoCellAnchor>
    <xdr:from>
      <xdr:col>1</xdr:col>
      <xdr:colOff>28574</xdr:colOff>
      <xdr:row>3</xdr:row>
      <xdr:rowOff>90487</xdr:rowOff>
    </xdr:from>
    <xdr:to>
      <xdr:col>8</xdr:col>
      <xdr:colOff>38100</xdr:colOff>
      <xdr:row>33</xdr:row>
      <xdr:rowOff>133350</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457200</xdr:colOff>
      <xdr:row>14</xdr:row>
      <xdr:rowOff>152401</xdr:rowOff>
    </xdr:from>
    <xdr:to>
      <xdr:col>3</xdr:col>
      <xdr:colOff>619125</xdr:colOff>
      <xdr:row>15</xdr:row>
      <xdr:rowOff>142876</xdr:rowOff>
    </xdr:to>
    <xdr:sp macro="" textlink="">
      <xdr:nvSpPr>
        <xdr:cNvPr id="35" name="Organigramme : Jonction de sommaire 34"/>
        <xdr:cNvSpPr/>
      </xdr:nvSpPr>
      <xdr:spPr>
        <a:xfrm>
          <a:off x="2095500" y="2590801"/>
          <a:ext cx="161925" cy="152400"/>
        </a:xfrm>
        <a:prstGeom prst="flowChartSummingJuncti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fr-FR" sz="1100"/>
        </a:p>
      </xdr:txBody>
    </xdr:sp>
    <xdr:clientData/>
  </xdr:twoCellAnchor>
</xdr:wsDr>
</file>

<file path=xl/drawings/drawing4.xml><?xml version="1.0" encoding="utf-8"?>
<c:userShapes xmlns:c="http://schemas.openxmlformats.org/drawingml/2006/chart">
  <cdr:relSizeAnchor xmlns:cdr="http://schemas.openxmlformats.org/drawingml/2006/chartDrawing">
    <cdr:from>
      <cdr:x>0.46436</cdr:x>
      <cdr:y>0.19672</cdr:y>
    </cdr:from>
    <cdr:to>
      <cdr:x>0.49538</cdr:x>
      <cdr:y>0.22717</cdr:y>
    </cdr:to>
    <cdr:sp macro="" textlink="">
      <cdr:nvSpPr>
        <cdr:cNvPr id="2" name="Organigramme : Jonction de sommaire 1"/>
        <cdr:cNvSpPr/>
      </cdr:nvSpPr>
      <cdr:spPr>
        <a:xfrm xmlns:a="http://schemas.openxmlformats.org/drawingml/2006/main">
          <a:off x="2481345" y="964035"/>
          <a:ext cx="165757" cy="14922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0.42786</cdr:x>
      <cdr:y>0.24611</cdr:y>
    </cdr:from>
    <cdr:to>
      <cdr:x>0.45889</cdr:x>
      <cdr:y>0.27656</cdr:y>
    </cdr:to>
    <cdr:sp macro="" textlink="">
      <cdr:nvSpPr>
        <cdr:cNvPr id="3" name="Organigramme : Jonction de sommaire 2"/>
        <cdr:cNvSpPr/>
      </cdr:nvSpPr>
      <cdr:spPr>
        <a:xfrm xmlns:a="http://schemas.openxmlformats.org/drawingml/2006/main">
          <a:off x="2286307" y="1206090"/>
          <a:ext cx="165809" cy="14922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0.39698</cdr:x>
      <cdr:y>0.31284</cdr:y>
    </cdr:from>
    <cdr:to>
      <cdr:x>0.428</cdr:x>
      <cdr:y>0.34329</cdr:y>
    </cdr:to>
    <cdr:sp macro="" textlink="">
      <cdr:nvSpPr>
        <cdr:cNvPr id="5" name="Organigramme : Jonction de sommaire 4"/>
        <cdr:cNvSpPr/>
      </cdr:nvSpPr>
      <cdr:spPr>
        <a:xfrm xmlns:a="http://schemas.openxmlformats.org/drawingml/2006/main">
          <a:off x="2121258" y="1533112"/>
          <a:ext cx="165756" cy="14922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0.499</cdr:x>
      <cdr:y>0.25571</cdr:y>
    </cdr:from>
    <cdr:to>
      <cdr:x>0.53002</cdr:x>
      <cdr:y>0.28616</cdr:y>
    </cdr:to>
    <cdr:sp macro="" textlink="">
      <cdr:nvSpPr>
        <cdr:cNvPr id="6" name="Organigramme : Jonction de sommaire 5"/>
        <cdr:cNvSpPr/>
      </cdr:nvSpPr>
      <cdr:spPr>
        <a:xfrm xmlns:a="http://schemas.openxmlformats.org/drawingml/2006/main">
          <a:off x="2666405" y="1253122"/>
          <a:ext cx="165756" cy="14922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0.5938</cdr:x>
      <cdr:y>0.31652</cdr:y>
    </cdr:from>
    <cdr:to>
      <cdr:x>0.62482</cdr:x>
      <cdr:y>0.34697</cdr:y>
    </cdr:to>
    <cdr:sp macro="" textlink="">
      <cdr:nvSpPr>
        <cdr:cNvPr id="8" name="Organigramme : Jonction de sommaire 7"/>
        <cdr:cNvSpPr/>
      </cdr:nvSpPr>
      <cdr:spPr>
        <a:xfrm xmlns:a="http://schemas.openxmlformats.org/drawingml/2006/main">
          <a:off x="3172999" y="1551142"/>
          <a:ext cx="165756" cy="14922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0.56282</cdr:x>
      <cdr:y>0.14145</cdr:y>
    </cdr:from>
    <cdr:to>
      <cdr:x>0.59384</cdr:x>
      <cdr:y>0.1719</cdr:y>
    </cdr:to>
    <cdr:sp macro="" textlink="">
      <cdr:nvSpPr>
        <cdr:cNvPr id="9" name="Organigramme : Jonction de sommaire 8"/>
        <cdr:cNvSpPr/>
      </cdr:nvSpPr>
      <cdr:spPr>
        <a:xfrm xmlns:a="http://schemas.openxmlformats.org/drawingml/2006/main">
          <a:off x="3007443" y="693192"/>
          <a:ext cx="165756" cy="149223"/>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0.52823</cdr:x>
      <cdr:y>0.30151</cdr:y>
    </cdr:from>
    <cdr:to>
      <cdr:x>0.55925</cdr:x>
      <cdr:y>0.33195</cdr:y>
    </cdr:to>
    <cdr:sp macro="" textlink="">
      <cdr:nvSpPr>
        <cdr:cNvPr id="10" name="Organigramme : Jonction de sommaire 9"/>
        <cdr:cNvSpPr/>
      </cdr:nvSpPr>
      <cdr:spPr>
        <a:xfrm xmlns:a="http://schemas.openxmlformats.org/drawingml/2006/main">
          <a:off x="2822636" y="1477575"/>
          <a:ext cx="165757" cy="149175"/>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0.68691</cdr:x>
      <cdr:y>0.24041</cdr:y>
    </cdr:from>
    <cdr:to>
      <cdr:x>0.71793</cdr:x>
      <cdr:y>0.27085</cdr:y>
    </cdr:to>
    <cdr:sp macro="" textlink="">
      <cdr:nvSpPr>
        <cdr:cNvPr id="11" name="Organigramme : Jonction de sommaire 10"/>
        <cdr:cNvSpPr/>
      </cdr:nvSpPr>
      <cdr:spPr>
        <a:xfrm xmlns:a="http://schemas.openxmlformats.org/drawingml/2006/main">
          <a:off x="3670521" y="1178156"/>
          <a:ext cx="165756" cy="149175"/>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0.65411</cdr:x>
      <cdr:y>0.29746</cdr:y>
    </cdr:from>
    <cdr:to>
      <cdr:x>0.68513</cdr:x>
      <cdr:y>0.3279</cdr:y>
    </cdr:to>
    <cdr:sp macro="" textlink="">
      <cdr:nvSpPr>
        <cdr:cNvPr id="12" name="Organigramme : Jonction de sommaire 11"/>
        <cdr:cNvSpPr/>
      </cdr:nvSpPr>
      <cdr:spPr>
        <a:xfrm xmlns:a="http://schemas.openxmlformats.org/drawingml/2006/main">
          <a:off x="3495240" y="1457719"/>
          <a:ext cx="165756" cy="14917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dr:relSizeAnchor xmlns:cdr="http://schemas.openxmlformats.org/drawingml/2006/chartDrawing">
    <cdr:from>
      <cdr:x>0.62126</cdr:x>
      <cdr:y>0.22138</cdr:y>
    </cdr:from>
    <cdr:to>
      <cdr:x>0.65228</cdr:x>
      <cdr:y>0.25182</cdr:y>
    </cdr:to>
    <cdr:sp macro="" textlink="">
      <cdr:nvSpPr>
        <cdr:cNvPr id="13" name="Organigramme : Jonction de sommaire 12"/>
        <cdr:cNvSpPr/>
      </cdr:nvSpPr>
      <cdr:spPr>
        <a:xfrm xmlns:a="http://schemas.openxmlformats.org/drawingml/2006/main">
          <a:off x="3319705" y="1084898"/>
          <a:ext cx="165756" cy="149174"/>
        </a:xfrm>
        <a:prstGeom xmlns:a="http://schemas.openxmlformats.org/drawingml/2006/main" prst="flowChartSummingJunction">
          <a:avLst/>
        </a:prstGeom>
      </cdr:spPr>
      <cdr:style>
        <a:lnRef xmlns:a="http://schemas.openxmlformats.org/drawingml/2006/main" idx="1">
          <a:schemeClr val="accent3"/>
        </a:lnRef>
        <a:fillRef xmlns:a="http://schemas.openxmlformats.org/drawingml/2006/main" idx="2">
          <a:schemeClr val="accent3"/>
        </a:fillRef>
        <a:effectRef xmlns:a="http://schemas.openxmlformats.org/drawingml/2006/main" idx="1">
          <a:schemeClr val="accent3"/>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endParaRPr lang="fr-FR" sz="1100"/>
        </a:p>
      </cdr:txBody>
    </cdr:sp>
  </cdr:relSizeAnchor>
</c:userShapes>
</file>

<file path=xl/drawings/drawing5.xml><?xml version="1.0" encoding="utf-8"?>
<xdr:wsDr xmlns:xdr="http://schemas.openxmlformats.org/drawingml/2006/spreadsheetDrawing" xmlns:a="http://schemas.openxmlformats.org/drawingml/2006/main">
  <xdr:twoCellAnchor>
    <xdr:from>
      <xdr:col>1</xdr:col>
      <xdr:colOff>9525</xdr:colOff>
      <xdr:row>18</xdr:row>
      <xdr:rowOff>85724</xdr:rowOff>
    </xdr:from>
    <xdr:to>
      <xdr:col>9</xdr:col>
      <xdr:colOff>695325</xdr:colOff>
      <xdr:row>48</xdr:row>
      <xdr:rowOff>152399</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72</xdr:row>
      <xdr:rowOff>0</xdr:rowOff>
    </xdr:from>
    <xdr:to>
      <xdr:col>6</xdr:col>
      <xdr:colOff>657225</xdr:colOff>
      <xdr:row>100</xdr:row>
      <xdr:rowOff>104774</xdr:rowOff>
    </xdr:to>
    <xdr:graphicFrame macro="">
      <xdr:nvGraphicFramePr>
        <xdr:cNvPr id="2" name="Graphique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723900</xdr:colOff>
      <xdr:row>72</xdr:row>
      <xdr:rowOff>9525</xdr:rowOff>
    </xdr:from>
    <xdr:to>
      <xdr:col>12</xdr:col>
      <xdr:colOff>600075</xdr:colOff>
      <xdr:row>100</xdr:row>
      <xdr:rowOff>114299</xdr:rowOff>
    </xdr:to>
    <xdr:graphicFrame macro="">
      <xdr:nvGraphicFramePr>
        <xdr:cNvPr id="3"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Documents%20and%20Settings\jwerthei.MATIGNON-DOM.000\Local%20Settings\Temporary%20Internet%20Files\OLK82C\FP%20territoriale%20CAP%202001%20DIFFUSION%20(29-01-0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fonction-publique.gouv.fr/Publications%20B3%20r&#233;alisation/RAPPORT%20ANNUEL/rapportannuel%202010-2011/1%20DOC%20WORD%20EXCEL%20INTERNE%20B3/Retraite/Travaux%20en%20cours/RETRAITE/RAPPORT%20ANNUEL/RA%202008-09%20VE/Pyramides%20des%20&#226;ges%2031-12-2006%203%20FP.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fonction-publique.gouv.fr/DGAFP/SD1/B3/b3-commun/Publications%20B3%20r&#233;alisation/Rapport%20annuel%20Vol.%201/rapportannuel%202008-2009/EXCEL%20POUR%20MAQUETTE%20RA%202008-2009-NETTOYES-20100108/VUE%202%20FLUX/NC2VP%20VUE-2.3%20Retraite-V2.3_20091223.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fonction-publique.gouv.fr/Publications%20B3%20r&#233;alisation/RAPPORT%20ANNUEL/rapportannuel%202010-2011/1%20DOC%20WORD%20EXCEL%20INTERNE%20B3/Retraite/DEMOGRAPHIE%20-%20FORMATION%20-%20PERFORMANCE/donn&#233;es%20retrait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3fc9\fu_ev\Documents%20and%20Settings\HP_Administrateur\Mes%20documents\T&#233;l&#233;chargements\xd2ls6\Mes%20Documents\tailles-entreprises\LIFIUS09\etude\IP09f&#233;vrier\Graph%2009-02%2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3fc9\fu_ev\Documents%20and%20Settings\HP_Administrateur\Mes%20documents\T&#233;l&#233;chargements\xd2ls6\Mes%20Documents\tailles-entreprises\LIFIUS09\etude\IP09f&#233;vrier\Graph%2008-02%2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H_SESSE/EXCEL/MODELES/CF_1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e"/>
      <sheetName val="cnracl"/>
      <sheetName val="GraphV2.3-1 à V2.3-4 et sources"/>
      <sheetName val="Graph V2.3-5 et sources"/>
      <sheetName val="Graph V2.3-6 &amp; 7 et sources"/>
      <sheetName val="Graph V2.3-8"/>
      <sheetName val="Graph V2.3-9"/>
      <sheetName val="Tab V2.3-1 encadré2"/>
      <sheetName val="Graph V2.3-10&amp;11"/>
      <sheetName val="Graph V2.3-12"/>
      <sheetName val="Tab V 2.3-2"/>
      <sheetName val="Tableau V 2.3-3"/>
      <sheetName val="Graph V2.3-13à15"/>
      <sheetName val="encadré5"/>
      <sheetName val="Tab V 2.3-4"/>
      <sheetName val="graph V2.3-16&amp;17"/>
      <sheetName val="Graph V2.3-18"/>
      <sheetName val="Graph V2.3-19&amp;20"/>
      <sheetName val="Graph V2.3-21"/>
      <sheetName val="Tableau V 2.3-5"/>
      <sheetName val="V2.3-22à25"/>
    </sheetNames>
    <sheetDataSet>
      <sheetData sheetId="0">
        <row r="1">
          <cell r="A1" t="str">
            <v>AG</v>
          </cell>
          <cell r="B1" t="str">
            <v>PUBOEP</v>
          </cell>
          <cell r="C1" t="str">
            <v>COUNT</v>
          </cell>
          <cell r="D1" t="str">
            <v>PERCENT</v>
          </cell>
        </row>
        <row r="2">
          <cell r="A2" t="str">
            <v>16</v>
          </cell>
          <cell r="B2" t="str">
            <v>2</v>
          </cell>
          <cell r="C2">
            <v>165.27119581797905</v>
          </cell>
          <cell r="D2">
            <v>7.9782819211837285E-4</v>
          </cell>
        </row>
        <row r="3">
          <cell r="A3" t="str">
            <v>16</v>
          </cell>
          <cell r="B3" t="str">
            <v>4</v>
          </cell>
          <cell r="C3">
            <v>4817.3913318229643</v>
          </cell>
          <cell r="D3">
            <v>2.3255417242990177E-2</v>
          </cell>
        </row>
        <row r="4">
          <cell r="A4" t="str">
            <v>17</v>
          </cell>
          <cell r="B4" t="str">
            <v>2</v>
          </cell>
          <cell r="C4">
            <v>591.54025212946783</v>
          </cell>
          <cell r="D4">
            <v>2.8555943314010858E-3</v>
          </cell>
        </row>
        <row r="5">
          <cell r="A5" t="str">
            <v>17</v>
          </cell>
          <cell r="B5" t="str">
            <v>4</v>
          </cell>
          <cell r="C5">
            <v>9827.0883395156943</v>
          </cell>
          <cell r="D5">
            <v>4.7439168603452667E-2</v>
          </cell>
        </row>
        <row r="6">
          <cell r="A6" t="str">
            <v>18</v>
          </cell>
          <cell r="B6" t="str">
            <v>2</v>
          </cell>
          <cell r="C6">
            <v>4681.4759824553812</v>
          </cell>
          <cell r="D6">
            <v>2.259930111258774E-2</v>
          </cell>
        </row>
        <row r="7">
          <cell r="A7" t="str">
            <v>18</v>
          </cell>
          <cell r="B7" t="str">
            <v>4</v>
          </cell>
          <cell r="C7">
            <v>45175.237132505164</v>
          </cell>
          <cell r="D7">
            <v>0.21807839891011752</v>
          </cell>
        </row>
        <row r="8">
          <cell r="A8" t="str">
            <v>19</v>
          </cell>
          <cell r="B8" t="str">
            <v>1</v>
          </cell>
          <cell r="C8">
            <v>3470.8021220325318</v>
          </cell>
          <cell r="D8">
            <v>1.6754908612578633E-2</v>
          </cell>
        </row>
        <row r="9">
          <cell r="A9" t="str">
            <v>19</v>
          </cell>
          <cell r="B9" t="str">
            <v>2</v>
          </cell>
          <cell r="C9">
            <v>7294.9020035797039</v>
          </cell>
          <cell r="D9">
            <v>3.5215322599871653E-2</v>
          </cell>
        </row>
        <row r="10">
          <cell r="A10" t="str">
            <v>19</v>
          </cell>
          <cell r="B10" t="str">
            <v>3</v>
          </cell>
          <cell r="C10">
            <v>441.2741032645352</v>
          </cell>
          <cell r="D10">
            <v>2.1302013233082768E-3</v>
          </cell>
        </row>
        <row r="11">
          <cell r="A11" t="str">
            <v>19</v>
          </cell>
          <cell r="B11" t="str">
            <v>4</v>
          </cell>
          <cell r="C11">
            <v>74474.580157797318</v>
          </cell>
          <cell r="D11">
            <v>0.35951769666814798</v>
          </cell>
        </row>
        <row r="12">
          <cell r="A12" t="str">
            <v>20</v>
          </cell>
          <cell r="B12" t="str">
            <v>1</v>
          </cell>
          <cell r="C12">
            <v>6786.8164013193082</v>
          </cell>
          <cell r="D12">
            <v>3.2762596246156434E-2</v>
          </cell>
        </row>
        <row r="13">
          <cell r="A13" t="str">
            <v>20</v>
          </cell>
          <cell r="B13" t="str">
            <v>2</v>
          </cell>
          <cell r="C13">
            <v>5429.3042974370037</v>
          </cell>
          <cell r="D13">
            <v>2.6209358567571141E-2</v>
          </cell>
        </row>
        <row r="14">
          <cell r="A14" t="str">
            <v>20</v>
          </cell>
          <cell r="B14" t="str">
            <v>3</v>
          </cell>
          <cell r="C14">
            <v>795.58362299893895</v>
          </cell>
          <cell r="D14">
            <v>3.8405908571950832E-3</v>
          </cell>
        </row>
        <row r="15">
          <cell r="A15" t="str">
            <v>20</v>
          </cell>
          <cell r="B15" t="str">
            <v>4</v>
          </cell>
          <cell r="C15">
            <v>122271.36190032335</v>
          </cell>
          <cell r="D15">
            <v>0.59025130864439546</v>
          </cell>
        </row>
        <row r="16">
          <cell r="A16" t="str">
            <v>21</v>
          </cell>
          <cell r="B16" t="str">
            <v>1</v>
          </cell>
          <cell r="C16">
            <v>13041.114228610255</v>
          </cell>
          <cell r="D16">
            <v>6.2954518703188606E-2</v>
          </cell>
        </row>
        <row r="17">
          <cell r="A17" t="str">
            <v>21</v>
          </cell>
          <cell r="B17" t="str">
            <v>2</v>
          </cell>
          <cell r="C17">
            <v>22833.838149907308</v>
          </cell>
          <cell r="D17">
            <v>0.11022779692553231</v>
          </cell>
        </row>
        <row r="18">
          <cell r="A18" t="str">
            <v>21</v>
          </cell>
          <cell r="B18" t="str">
            <v>3</v>
          </cell>
          <cell r="C18">
            <v>4925.0324924533206</v>
          </cell>
          <cell r="D18">
            <v>2.3775042893171977E-2</v>
          </cell>
        </row>
        <row r="19">
          <cell r="A19" t="str">
            <v>21</v>
          </cell>
          <cell r="B19" t="str">
            <v>4</v>
          </cell>
          <cell r="C19">
            <v>178684.43659544061</v>
          </cell>
          <cell r="D19">
            <v>0.86257911006850752</v>
          </cell>
        </row>
        <row r="20">
          <cell r="A20" t="str">
            <v>22</v>
          </cell>
          <cell r="B20" t="str">
            <v>1</v>
          </cell>
          <cell r="C20">
            <v>23038.450478244838</v>
          </cell>
          <cell r="D20">
            <v>0.11121554002979624</v>
          </cell>
        </row>
        <row r="21">
          <cell r="A21" t="str">
            <v>22</v>
          </cell>
          <cell r="B21" t="str">
            <v>2</v>
          </cell>
          <cell r="C21">
            <v>13547.564475031375</v>
          </cell>
          <cell r="D21">
            <v>6.5399350559703265E-2</v>
          </cell>
        </row>
        <row r="22">
          <cell r="A22" t="str">
            <v>22</v>
          </cell>
          <cell r="B22" t="str">
            <v>3</v>
          </cell>
          <cell r="C22">
            <v>11308.761103263201</v>
          </cell>
          <cell r="D22">
            <v>5.4591777965059943E-2</v>
          </cell>
        </row>
        <row r="23">
          <cell r="A23" t="str">
            <v>22</v>
          </cell>
          <cell r="B23" t="str">
            <v>4</v>
          </cell>
          <cell r="C23">
            <v>235523.22146501488</v>
          </cell>
          <cell r="D23">
            <v>1.1369619796923287</v>
          </cell>
        </row>
        <row r="24">
          <cell r="A24" t="str">
            <v>23</v>
          </cell>
          <cell r="B24" t="str">
            <v>1</v>
          </cell>
          <cell r="C24">
            <v>16186.699082261088</v>
          </cell>
          <cell r="D24">
            <v>7.8139477367777446E-2</v>
          </cell>
        </row>
        <row r="25">
          <cell r="A25" t="str">
            <v>23</v>
          </cell>
          <cell r="B25" t="str">
            <v>2</v>
          </cell>
          <cell r="C25">
            <v>22369.008698648631</v>
          </cell>
          <cell r="D25">
            <v>0.10798388479731413</v>
          </cell>
        </row>
        <row r="26">
          <cell r="A26" t="str">
            <v>23</v>
          </cell>
          <cell r="B26" t="str">
            <v>3</v>
          </cell>
          <cell r="C26">
            <v>16879.019719633787</v>
          </cell>
          <cell r="D26">
            <v>8.1481577724391505E-2</v>
          </cell>
        </row>
        <row r="27">
          <cell r="A27" t="str">
            <v>23</v>
          </cell>
          <cell r="B27" t="str">
            <v>4</v>
          </cell>
          <cell r="C27">
            <v>289189.12372324616</v>
          </cell>
          <cell r="D27">
            <v>1.3960281137828778</v>
          </cell>
        </row>
        <row r="28">
          <cell r="A28" t="str">
            <v>24</v>
          </cell>
          <cell r="B28" t="str">
            <v>1</v>
          </cell>
          <cell r="C28">
            <v>24231.673539402356</v>
          </cell>
          <cell r="D28">
            <v>0.11697569075034722</v>
          </cell>
        </row>
        <row r="29">
          <cell r="A29" t="str">
            <v>24</v>
          </cell>
          <cell r="B29" t="str">
            <v>2</v>
          </cell>
          <cell r="C29">
            <v>22569.705696351826</v>
          </cell>
          <cell r="D29">
            <v>0.10895272708134694</v>
          </cell>
        </row>
        <row r="30">
          <cell r="A30" t="str">
            <v>24</v>
          </cell>
          <cell r="B30" t="str">
            <v>3</v>
          </cell>
          <cell r="C30">
            <v>16253.457555229925</v>
          </cell>
          <cell r="D30">
            <v>7.846174642097635E-2</v>
          </cell>
        </row>
        <row r="31">
          <cell r="A31" t="str">
            <v>24</v>
          </cell>
          <cell r="B31" t="str">
            <v>4</v>
          </cell>
          <cell r="C31">
            <v>314436.85268260987</v>
          </cell>
          <cell r="D31">
            <v>1.5179086983036594</v>
          </cell>
        </row>
        <row r="32">
          <cell r="A32" t="str">
            <v>25</v>
          </cell>
          <cell r="B32" t="str">
            <v>1</v>
          </cell>
          <cell r="C32">
            <v>36274.045487494812</v>
          </cell>
          <cell r="D32">
            <v>0.17510889292518397</v>
          </cell>
        </row>
        <row r="33">
          <cell r="A33" t="str">
            <v>25</v>
          </cell>
          <cell r="B33" t="str">
            <v>2</v>
          </cell>
          <cell r="C33">
            <v>29557.097032295515</v>
          </cell>
          <cell r="D33">
            <v>0.14268357636569082</v>
          </cell>
        </row>
        <row r="34">
          <cell r="A34" t="str">
            <v>25</v>
          </cell>
          <cell r="B34" t="str">
            <v>3</v>
          </cell>
          <cell r="C34">
            <v>12095.651042392703</v>
          </cell>
          <cell r="D34">
            <v>5.8390401036821679E-2</v>
          </cell>
        </row>
        <row r="35">
          <cell r="A35" t="str">
            <v>25</v>
          </cell>
          <cell r="B35" t="str">
            <v>4</v>
          </cell>
          <cell r="C35">
            <v>362769.40607072978</v>
          </cell>
          <cell r="D35">
            <v>1.7512286879077619</v>
          </cell>
        </row>
        <row r="36">
          <cell r="A36" t="str">
            <v>26</v>
          </cell>
          <cell r="B36" t="str">
            <v>1</v>
          </cell>
          <cell r="C36">
            <v>45468.838786827335</v>
          </cell>
          <cell r="D36">
            <v>0.21949572802128825</v>
          </cell>
        </row>
        <row r="37">
          <cell r="A37" t="str">
            <v>26</v>
          </cell>
          <cell r="B37" t="str">
            <v>2</v>
          </cell>
          <cell r="C37">
            <v>32946.093114070034</v>
          </cell>
          <cell r="D37">
            <v>0.1590435754788834</v>
          </cell>
        </row>
        <row r="38">
          <cell r="A38" t="str">
            <v>26</v>
          </cell>
          <cell r="B38" t="str">
            <v>3</v>
          </cell>
          <cell r="C38">
            <v>23544.114796861559</v>
          </cell>
          <cell r="D38">
            <v>0.11365657790783681</v>
          </cell>
        </row>
        <row r="39">
          <cell r="A39" t="str">
            <v>26</v>
          </cell>
          <cell r="B39" t="str">
            <v>4</v>
          </cell>
          <cell r="C39">
            <v>434653.39283815242</v>
          </cell>
          <cell r="D39">
            <v>2.0982405850569616</v>
          </cell>
        </row>
        <row r="40">
          <cell r="A40" t="str">
            <v>27</v>
          </cell>
          <cell r="B40" t="str">
            <v>1</v>
          </cell>
          <cell r="C40">
            <v>42845.069214866191</v>
          </cell>
          <cell r="D40">
            <v>0.20682977420052431</v>
          </cell>
        </row>
        <row r="41">
          <cell r="A41" t="str">
            <v>27</v>
          </cell>
          <cell r="B41" t="str">
            <v>2</v>
          </cell>
          <cell r="C41">
            <v>49567.216216431589</v>
          </cell>
          <cell r="D41">
            <v>0.23928018616050989</v>
          </cell>
        </row>
        <row r="42">
          <cell r="A42" t="str">
            <v>27</v>
          </cell>
          <cell r="B42" t="str">
            <v>3</v>
          </cell>
          <cell r="C42">
            <v>25927.615587111097</v>
          </cell>
          <cell r="D42">
            <v>0.12516266108818633</v>
          </cell>
        </row>
        <row r="43">
          <cell r="A43" t="str">
            <v>27</v>
          </cell>
          <cell r="B43" t="str">
            <v>4</v>
          </cell>
          <cell r="C43">
            <v>445216.87088995875</v>
          </cell>
          <cell r="D43">
            <v>2.1492345925417067</v>
          </cell>
        </row>
        <row r="44">
          <cell r="A44" t="str">
            <v>28</v>
          </cell>
          <cell r="B44" t="str">
            <v>1</v>
          </cell>
          <cell r="C44">
            <v>45683.517806361211</v>
          </cell>
          <cell r="D44">
            <v>0.22053206695011826</v>
          </cell>
        </row>
        <row r="45">
          <cell r="A45" t="str">
            <v>28</v>
          </cell>
          <cell r="B45" t="str">
            <v>2</v>
          </cell>
          <cell r="C45">
            <v>35664.506105652654</v>
          </cell>
          <cell r="D45">
            <v>0.17216640981048761</v>
          </cell>
        </row>
        <row r="46">
          <cell r="A46" t="str">
            <v>28</v>
          </cell>
          <cell r="B46" t="str">
            <v>3</v>
          </cell>
          <cell r="C46">
            <v>19087.369497738211</v>
          </cell>
          <cell r="D46">
            <v>9.214213900556302E-2</v>
          </cell>
        </row>
        <row r="47">
          <cell r="A47" t="str">
            <v>28</v>
          </cell>
          <cell r="B47" t="str">
            <v>4</v>
          </cell>
          <cell r="C47">
            <v>403164.98854633112</v>
          </cell>
          <cell r="D47">
            <v>1.9462338391476226</v>
          </cell>
        </row>
        <row r="48">
          <cell r="A48" t="str">
            <v>29</v>
          </cell>
          <cell r="B48" t="str">
            <v>1</v>
          </cell>
          <cell r="C48">
            <v>67553.453896472362</v>
          </cell>
          <cell r="D48">
            <v>0.32610673461171452</v>
          </cell>
        </row>
        <row r="49">
          <cell r="A49" t="str">
            <v>29</v>
          </cell>
          <cell r="B49" t="str">
            <v>2</v>
          </cell>
          <cell r="C49">
            <v>40131.824689558292</v>
          </cell>
          <cell r="D49">
            <v>0.1937318900611395</v>
          </cell>
        </row>
        <row r="50">
          <cell r="A50" t="str">
            <v>29</v>
          </cell>
          <cell r="B50" t="str">
            <v>3</v>
          </cell>
          <cell r="C50">
            <v>26796.966031104112</v>
          </cell>
          <cell r="D50">
            <v>0.1293593530139357</v>
          </cell>
        </row>
        <row r="51">
          <cell r="A51" t="str">
            <v>29</v>
          </cell>
          <cell r="B51" t="str">
            <v>4</v>
          </cell>
          <cell r="C51">
            <v>383220.27678211266</v>
          </cell>
          <cell r="D51">
            <v>1.8499529763486773</v>
          </cell>
        </row>
        <row r="52">
          <cell r="A52" t="str">
            <v>30</v>
          </cell>
          <cell r="B52" t="str">
            <v>1</v>
          </cell>
          <cell r="C52">
            <v>58972.740062811921</v>
          </cell>
          <cell r="D52">
            <v>0.28468429937663475</v>
          </cell>
        </row>
        <row r="53">
          <cell r="A53" t="str">
            <v>30</v>
          </cell>
          <cell r="B53" t="str">
            <v>2</v>
          </cell>
          <cell r="C53">
            <v>54729.041413838815</v>
          </cell>
          <cell r="D53">
            <v>0.2641983193227706</v>
          </cell>
        </row>
        <row r="54">
          <cell r="A54" t="str">
            <v>30</v>
          </cell>
          <cell r="B54" t="str">
            <v>3</v>
          </cell>
          <cell r="C54">
            <v>12363.066984237534</v>
          </cell>
          <cell r="D54">
            <v>5.9681321553066193E-2</v>
          </cell>
        </row>
        <row r="55">
          <cell r="A55" t="str">
            <v>30</v>
          </cell>
          <cell r="B55" t="str">
            <v>4</v>
          </cell>
          <cell r="C55">
            <v>394379.92728155298</v>
          </cell>
          <cell r="D55">
            <v>1.9038249395699467</v>
          </cell>
        </row>
        <row r="56">
          <cell r="A56" t="str">
            <v>31</v>
          </cell>
          <cell r="B56" t="str">
            <v>1</v>
          </cell>
          <cell r="C56">
            <v>65000.828970058283</v>
          </cell>
          <cell r="D56">
            <v>0.31378422360114377</v>
          </cell>
        </row>
        <row r="57">
          <cell r="A57" t="str">
            <v>31</v>
          </cell>
          <cell r="B57" t="str">
            <v>2</v>
          </cell>
          <cell r="C57">
            <v>54588.085183195341</v>
          </cell>
          <cell r="D57">
            <v>0.26351786890244472</v>
          </cell>
        </row>
        <row r="58">
          <cell r="A58" t="str">
            <v>31</v>
          </cell>
          <cell r="B58" t="str">
            <v>3</v>
          </cell>
          <cell r="C58">
            <v>10652.088579528938</v>
          </cell>
          <cell r="D58">
            <v>5.142176488545637E-2</v>
          </cell>
        </row>
        <row r="59">
          <cell r="A59" t="str">
            <v>31</v>
          </cell>
          <cell r="B59" t="str">
            <v>4</v>
          </cell>
          <cell r="C59">
            <v>404146.9070102204</v>
          </cell>
          <cell r="D59">
            <v>1.9509739405849911</v>
          </cell>
        </row>
        <row r="60">
          <cell r="A60" t="str">
            <v>32</v>
          </cell>
          <cell r="B60" t="str">
            <v>1</v>
          </cell>
          <cell r="C60">
            <v>44276.106581659478</v>
          </cell>
          <cell r="D60">
            <v>0.21373794685306541</v>
          </cell>
        </row>
        <row r="61">
          <cell r="A61" t="str">
            <v>32</v>
          </cell>
          <cell r="B61" t="str">
            <v>2</v>
          </cell>
          <cell r="C61">
            <v>48150.255458899548</v>
          </cell>
          <cell r="D61">
            <v>0.23243996676299591</v>
          </cell>
        </row>
        <row r="62">
          <cell r="A62" t="str">
            <v>32</v>
          </cell>
          <cell r="B62" t="str">
            <v>3</v>
          </cell>
          <cell r="C62">
            <v>16849.24477306773</v>
          </cell>
          <cell r="D62">
            <v>8.1337842503794569E-2</v>
          </cell>
        </row>
        <row r="63">
          <cell r="A63" t="str">
            <v>32</v>
          </cell>
          <cell r="B63" t="str">
            <v>4</v>
          </cell>
          <cell r="C63">
            <v>439113.04085021775</v>
          </cell>
          <cell r="D63">
            <v>2.1197690364809416</v>
          </cell>
        </row>
        <row r="64">
          <cell r="A64" t="str">
            <v>33</v>
          </cell>
          <cell r="B64" t="str">
            <v>1</v>
          </cell>
          <cell r="C64">
            <v>61307.790084050182</v>
          </cell>
          <cell r="D64">
            <v>0.29595649189469619</v>
          </cell>
        </row>
        <row r="65">
          <cell r="A65" t="str">
            <v>33</v>
          </cell>
          <cell r="B65" t="str">
            <v>2</v>
          </cell>
          <cell r="C65">
            <v>63845.20171043033</v>
          </cell>
          <cell r="D65">
            <v>0.30820556240281183</v>
          </cell>
        </row>
        <row r="66">
          <cell r="A66" t="str">
            <v>33</v>
          </cell>
          <cell r="B66" t="str">
            <v>3</v>
          </cell>
          <cell r="C66">
            <v>21850.54164089846</v>
          </cell>
          <cell r="D66">
            <v>0.10548104312965099</v>
          </cell>
        </row>
        <row r="67">
          <cell r="A67" t="str">
            <v>33</v>
          </cell>
          <cell r="B67" t="str">
            <v>4</v>
          </cell>
          <cell r="C67">
            <v>403415.72729675588</v>
          </cell>
          <cell r="D67">
            <v>1.9474442523896598</v>
          </cell>
        </row>
        <row r="68">
          <cell r="A68" t="str">
            <v>34</v>
          </cell>
          <cell r="B68" t="str">
            <v>1</v>
          </cell>
          <cell r="C68">
            <v>49316.615565482018</v>
          </cell>
          <cell r="D68">
            <v>0.23807043957822591</v>
          </cell>
        </row>
        <row r="69">
          <cell r="A69" t="str">
            <v>34</v>
          </cell>
          <cell r="B69" t="str">
            <v>2</v>
          </cell>
          <cell r="C69">
            <v>59609.736890158689</v>
          </cell>
          <cell r="D69">
            <v>0.28775933023504841</v>
          </cell>
        </row>
        <row r="70">
          <cell r="A70" t="str">
            <v>34</v>
          </cell>
          <cell r="B70" t="str">
            <v>3</v>
          </cell>
          <cell r="C70">
            <v>21720.369163502826</v>
          </cell>
          <cell r="D70">
            <v>0.10485265007065414</v>
          </cell>
        </row>
        <row r="71">
          <cell r="A71" t="str">
            <v>34</v>
          </cell>
          <cell r="B71" t="str">
            <v>4</v>
          </cell>
          <cell r="C71">
            <v>526339.14275742043</v>
          </cell>
          <cell r="D71">
            <v>2.5408432765850719</v>
          </cell>
        </row>
        <row r="72">
          <cell r="A72" t="str">
            <v>35</v>
          </cell>
          <cell r="B72" t="str">
            <v>1</v>
          </cell>
          <cell r="C72">
            <v>68819.513974928457</v>
          </cell>
          <cell r="D72">
            <v>0.33221849787759139</v>
          </cell>
        </row>
        <row r="73">
          <cell r="A73" t="str">
            <v>35</v>
          </cell>
          <cell r="B73" t="str">
            <v>2</v>
          </cell>
          <cell r="C73">
            <v>72714.757859571735</v>
          </cell>
          <cell r="D73">
            <v>0.35102235157371758</v>
          </cell>
        </row>
        <row r="74">
          <cell r="A74" t="str">
            <v>35</v>
          </cell>
          <cell r="B74" t="str">
            <v>3</v>
          </cell>
          <cell r="C74">
            <v>31580.448933378026</v>
          </cell>
          <cell r="D74">
            <v>0.15245108111006153</v>
          </cell>
        </row>
        <row r="75">
          <cell r="A75" t="str">
            <v>35</v>
          </cell>
          <cell r="B75" t="str">
            <v>4</v>
          </cell>
          <cell r="C75">
            <v>488918.69583912485</v>
          </cell>
          <cell r="D75">
            <v>2.3602002591171876</v>
          </cell>
        </row>
        <row r="76">
          <cell r="A76" t="str">
            <v>36</v>
          </cell>
          <cell r="B76" t="str">
            <v>1</v>
          </cell>
          <cell r="C76">
            <v>44915.770071827959</v>
          </cell>
          <cell r="D76">
            <v>0.21682585072766017</v>
          </cell>
        </row>
        <row r="77">
          <cell r="A77" t="str">
            <v>36</v>
          </cell>
          <cell r="B77" t="str">
            <v>2</v>
          </cell>
          <cell r="C77">
            <v>60404.925273162284</v>
          </cell>
          <cell r="D77">
            <v>0.29159801311542166</v>
          </cell>
        </row>
        <row r="78">
          <cell r="A78" t="str">
            <v>36</v>
          </cell>
          <cell r="B78" t="str">
            <v>3</v>
          </cell>
          <cell r="C78">
            <v>26669.43257264559</v>
          </cell>
          <cell r="D78">
            <v>0.12874369952336237</v>
          </cell>
        </row>
        <row r="79">
          <cell r="A79" t="str">
            <v>36</v>
          </cell>
          <cell r="B79" t="str">
            <v>4</v>
          </cell>
          <cell r="C79">
            <v>457716.72842992714</v>
          </cell>
          <cell r="D79">
            <v>2.2095762551858957</v>
          </cell>
        </row>
        <row r="80">
          <cell r="A80" t="str">
            <v>37</v>
          </cell>
          <cell r="B80" t="str">
            <v>1</v>
          </cell>
          <cell r="C80">
            <v>64730.362046523536</v>
          </cell>
          <cell r="D80">
            <v>0.31247857481241476</v>
          </cell>
        </row>
        <row r="81">
          <cell r="A81" t="str">
            <v>37</v>
          </cell>
          <cell r="B81" t="str">
            <v>2</v>
          </cell>
          <cell r="C81">
            <v>73319.514993974051</v>
          </cell>
          <cell r="D81">
            <v>0.35394174892437436</v>
          </cell>
        </row>
        <row r="82">
          <cell r="A82" t="str">
            <v>37</v>
          </cell>
          <cell r="B82" t="str">
            <v>3</v>
          </cell>
          <cell r="C82">
            <v>26844.159678100728</v>
          </cell>
          <cell r="D82">
            <v>0.12958717506046005</v>
          </cell>
        </row>
        <row r="83">
          <cell r="A83" t="str">
            <v>37</v>
          </cell>
          <cell r="B83" t="str">
            <v>4</v>
          </cell>
          <cell r="C83">
            <v>444362.91704877681</v>
          </cell>
          <cell r="D83">
            <v>2.1451122259920443</v>
          </cell>
        </row>
        <row r="84">
          <cell r="A84" t="str">
            <v>38</v>
          </cell>
          <cell r="B84" t="str">
            <v>1</v>
          </cell>
          <cell r="C84">
            <v>54428.263013291464</v>
          </cell>
          <cell r="D84">
            <v>0.26274634527279012</v>
          </cell>
        </row>
        <row r="85">
          <cell r="A85" t="str">
            <v>38</v>
          </cell>
          <cell r="B85" t="str">
            <v>2</v>
          </cell>
          <cell r="C85">
            <v>70556.563697996069</v>
          </cell>
          <cell r="D85">
            <v>0.34060391091533015</v>
          </cell>
        </row>
        <row r="86">
          <cell r="A86" t="str">
            <v>38</v>
          </cell>
          <cell r="B86" t="str">
            <v>3</v>
          </cell>
          <cell r="C86">
            <v>22700.438490005257</v>
          </cell>
          <cell r="D86">
            <v>0.10958382500433876</v>
          </cell>
        </row>
        <row r="87">
          <cell r="A87" t="str">
            <v>38</v>
          </cell>
          <cell r="B87" t="str">
            <v>4</v>
          </cell>
          <cell r="C87">
            <v>488177.18904322677</v>
          </cell>
          <cell r="D87">
            <v>2.3566207180877488</v>
          </cell>
        </row>
        <row r="88">
          <cell r="A88" t="str">
            <v>39</v>
          </cell>
          <cell r="B88" t="str">
            <v>1</v>
          </cell>
          <cell r="C88">
            <v>58155.660761122366</v>
          </cell>
          <cell r="D88">
            <v>0.28073994053746792</v>
          </cell>
        </row>
        <row r="89">
          <cell r="A89" t="str">
            <v>39</v>
          </cell>
          <cell r="B89" t="str">
            <v>2</v>
          </cell>
          <cell r="C89">
            <v>52450.836030549064</v>
          </cell>
          <cell r="D89">
            <v>0.25320053792941616</v>
          </cell>
        </row>
        <row r="90">
          <cell r="A90" t="str">
            <v>39</v>
          </cell>
          <cell r="B90" t="str">
            <v>3</v>
          </cell>
          <cell r="C90">
            <v>20882.180110551522</v>
          </cell>
          <cell r="D90">
            <v>0.10080638627096544</v>
          </cell>
        </row>
        <row r="91">
          <cell r="A91" t="str">
            <v>39</v>
          </cell>
          <cell r="B91" t="str">
            <v>4</v>
          </cell>
          <cell r="C91">
            <v>437541.0685301185</v>
          </cell>
          <cell r="D91">
            <v>2.1121805161220388</v>
          </cell>
        </row>
        <row r="92">
          <cell r="A92" t="str">
            <v>40</v>
          </cell>
          <cell r="B92" t="str">
            <v>1</v>
          </cell>
          <cell r="C92">
            <v>48832.711358667228</v>
          </cell>
          <cell r="D92">
            <v>0.23573444620339296</v>
          </cell>
        </row>
        <row r="93">
          <cell r="A93" t="str">
            <v>40</v>
          </cell>
          <cell r="B93" t="str">
            <v>2</v>
          </cell>
          <cell r="C93">
            <v>69992.627240061134</v>
          </cell>
          <cell r="D93">
            <v>0.33788157080956005</v>
          </cell>
        </row>
        <row r="94">
          <cell r="A94" t="str">
            <v>40</v>
          </cell>
          <cell r="B94" t="str">
            <v>3</v>
          </cell>
          <cell r="C94">
            <v>19189.879523323274</v>
          </cell>
          <cell r="D94">
            <v>9.2636994675855469E-2</v>
          </cell>
        </row>
        <row r="95">
          <cell r="A95" t="str">
            <v>40</v>
          </cell>
          <cell r="B95" t="str">
            <v>4</v>
          </cell>
          <cell r="C95">
            <v>428868.69986364496</v>
          </cell>
          <cell r="D95">
            <v>2.0703156274442991</v>
          </cell>
        </row>
        <row r="96">
          <cell r="A96" t="str">
            <v>41</v>
          </cell>
          <cell r="B96" t="str">
            <v>1</v>
          </cell>
          <cell r="C96">
            <v>58170.960718525152</v>
          </cell>
          <cell r="D96">
            <v>0.28081379936866796</v>
          </cell>
        </row>
        <row r="97">
          <cell r="A97" t="str">
            <v>41</v>
          </cell>
          <cell r="B97" t="str">
            <v>2</v>
          </cell>
          <cell r="C97">
            <v>75515.452398044712</v>
          </cell>
          <cell r="D97">
            <v>0.36454239085973222</v>
          </cell>
        </row>
        <row r="98">
          <cell r="A98" t="str">
            <v>41</v>
          </cell>
          <cell r="B98" t="str">
            <v>3</v>
          </cell>
          <cell r="C98">
            <v>19837.919651449338</v>
          </cell>
          <cell r="D98">
            <v>9.5765335832244267E-2</v>
          </cell>
        </row>
        <row r="99">
          <cell r="A99" t="str">
            <v>41</v>
          </cell>
          <cell r="B99" t="str">
            <v>4</v>
          </cell>
          <cell r="C99">
            <v>471145.96136391792</v>
          </cell>
          <cell r="D99">
            <v>2.2744043734810067</v>
          </cell>
        </row>
        <row r="100">
          <cell r="A100" t="str">
            <v>42</v>
          </cell>
          <cell r="B100" t="str">
            <v>1</v>
          </cell>
          <cell r="C100">
            <v>45437.467884793354</v>
          </cell>
          <cell r="D100">
            <v>0.21934428850437171</v>
          </cell>
        </row>
        <row r="101">
          <cell r="A101" t="str">
            <v>42</v>
          </cell>
          <cell r="B101" t="str">
            <v>2</v>
          </cell>
          <cell r="C101">
            <v>77679.869774659179</v>
          </cell>
          <cell r="D101">
            <v>0.37499087339189563</v>
          </cell>
        </row>
        <row r="102">
          <cell r="A102" t="str">
            <v>42</v>
          </cell>
          <cell r="B102" t="str">
            <v>3</v>
          </cell>
          <cell r="C102">
            <v>28219.858210668724</v>
          </cell>
          <cell r="D102">
            <v>0.13622820568716063</v>
          </cell>
        </row>
        <row r="103">
          <cell r="A103" t="str">
            <v>42</v>
          </cell>
          <cell r="B103" t="str">
            <v>4</v>
          </cell>
          <cell r="C103">
            <v>473237.97287130833</v>
          </cell>
          <cell r="D103">
            <v>2.2845033247868973</v>
          </cell>
        </row>
        <row r="104">
          <cell r="A104" t="str">
            <v>43</v>
          </cell>
          <cell r="B104" t="str">
            <v>1</v>
          </cell>
          <cell r="C104">
            <v>63843.605902366791</v>
          </cell>
          <cell r="D104">
            <v>0.30819785881807044</v>
          </cell>
        </row>
        <row r="105">
          <cell r="A105" t="str">
            <v>43</v>
          </cell>
          <cell r="B105" t="str">
            <v>2</v>
          </cell>
          <cell r="C105">
            <v>84247.568740699775</v>
          </cell>
          <cell r="D105">
            <v>0.4066957047541907</v>
          </cell>
        </row>
        <row r="106">
          <cell r="A106" t="str">
            <v>43</v>
          </cell>
          <cell r="B106" t="str">
            <v>3</v>
          </cell>
          <cell r="C106">
            <v>25734.570011115473</v>
          </cell>
          <cell r="D106">
            <v>0.12423075518570431</v>
          </cell>
        </row>
        <row r="107">
          <cell r="A107" t="str">
            <v>43</v>
          </cell>
          <cell r="B107" t="str">
            <v>4</v>
          </cell>
          <cell r="C107">
            <v>445724.65214668552</v>
          </cell>
          <cell r="D107">
            <v>2.1516858497014364</v>
          </cell>
        </row>
        <row r="108">
          <cell r="A108" t="str">
            <v>44</v>
          </cell>
          <cell r="B108" t="str">
            <v>1</v>
          </cell>
          <cell r="C108">
            <v>64512.206738630011</v>
          </cell>
          <cell r="D108">
            <v>0.31142545449077436</v>
          </cell>
        </row>
        <row r="109">
          <cell r="A109" t="str">
            <v>44</v>
          </cell>
          <cell r="B109" t="str">
            <v>2</v>
          </cell>
          <cell r="C109">
            <v>68918.360635583624</v>
          </cell>
          <cell r="D109">
            <v>0.33269566906387787</v>
          </cell>
        </row>
        <row r="110">
          <cell r="A110" t="str">
            <v>44</v>
          </cell>
          <cell r="B110" t="str">
            <v>3</v>
          </cell>
          <cell r="C110">
            <v>19899.18890188968</v>
          </cell>
          <cell r="D110">
            <v>9.6061106278324301E-2</v>
          </cell>
        </row>
        <row r="111">
          <cell r="A111" t="str">
            <v>44</v>
          </cell>
          <cell r="B111" t="str">
            <v>4</v>
          </cell>
          <cell r="C111">
            <v>438086.50046218582</v>
          </cell>
          <cell r="D111">
            <v>2.1148135277011657</v>
          </cell>
        </row>
        <row r="112">
          <cell r="A112" t="str">
            <v>45</v>
          </cell>
          <cell r="B112" t="str">
            <v>1</v>
          </cell>
          <cell r="C112">
            <v>59831.836821961464</v>
          </cell>
          <cell r="D112">
            <v>0.28883149278692455</v>
          </cell>
        </row>
        <row r="113">
          <cell r="A113" t="str">
            <v>45</v>
          </cell>
          <cell r="B113" t="str">
            <v>2</v>
          </cell>
          <cell r="C113">
            <v>66544.765875746263</v>
          </cell>
          <cell r="D113">
            <v>0.32123740613614832</v>
          </cell>
        </row>
        <row r="114">
          <cell r="A114" t="str">
            <v>45</v>
          </cell>
          <cell r="B114" t="str">
            <v>3</v>
          </cell>
          <cell r="C114">
            <v>23135.679963760282</v>
          </cell>
          <cell r="D114">
            <v>0.11168490448417352</v>
          </cell>
        </row>
        <row r="115">
          <cell r="A115" t="str">
            <v>45</v>
          </cell>
          <cell r="B115" t="str">
            <v>4</v>
          </cell>
          <cell r="C115">
            <v>437962.02582433453</v>
          </cell>
          <cell r="D115">
            <v>2.1142126403245727</v>
          </cell>
        </row>
        <row r="116">
          <cell r="A116" t="str">
            <v>46</v>
          </cell>
          <cell r="B116" t="str">
            <v>1</v>
          </cell>
          <cell r="C116">
            <v>46348.417555571388</v>
          </cell>
          <cell r="D116">
            <v>0.22374179603949057</v>
          </cell>
        </row>
        <row r="117">
          <cell r="A117" t="str">
            <v>46</v>
          </cell>
          <cell r="B117" t="str">
            <v>2</v>
          </cell>
          <cell r="C117">
            <v>63922.555534410218</v>
          </cell>
          <cell r="D117">
            <v>0.30857897932663736</v>
          </cell>
        </row>
        <row r="118">
          <cell r="A118" t="str">
            <v>46</v>
          </cell>
          <cell r="B118" t="str">
            <v>3</v>
          </cell>
          <cell r="C118">
            <v>24398.535071988474</v>
          </cell>
          <cell r="D118">
            <v>0.11778119611514111</v>
          </cell>
        </row>
        <row r="119">
          <cell r="A119" t="str">
            <v>46</v>
          </cell>
          <cell r="B119" t="str">
            <v>4</v>
          </cell>
          <cell r="C119">
            <v>396737.80839961983</v>
          </cell>
          <cell r="D119">
            <v>1.9152073466515118</v>
          </cell>
        </row>
        <row r="120">
          <cell r="A120" t="str">
            <v>47</v>
          </cell>
          <cell r="B120" t="str">
            <v>1</v>
          </cell>
          <cell r="C120">
            <v>61632.477418136201</v>
          </cell>
          <cell r="D120">
            <v>0.29752388364421123</v>
          </cell>
        </row>
        <row r="121">
          <cell r="A121" t="str">
            <v>47</v>
          </cell>
          <cell r="B121" t="str">
            <v>2</v>
          </cell>
          <cell r="C121">
            <v>70767.10483726894</v>
          </cell>
          <cell r="D121">
            <v>0.34162027469052553</v>
          </cell>
        </row>
        <row r="122">
          <cell r="A122" t="str">
            <v>47</v>
          </cell>
          <cell r="B122" t="str">
            <v>3</v>
          </cell>
          <cell r="C122">
            <v>22859.516825632527</v>
          </cell>
          <cell r="D122">
            <v>0.11035175785731142</v>
          </cell>
        </row>
        <row r="123">
          <cell r="A123" t="str">
            <v>47</v>
          </cell>
          <cell r="B123" t="str">
            <v>4</v>
          </cell>
          <cell r="C123">
            <v>426358.63121338782</v>
          </cell>
          <cell r="D123">
            <v>2.0581985520917785</v>
          </cell>
        </row>
        <row r="124">
          <cell r="A124" t="str">
            <v>48</v>
          </cell>
          <cell r="B124" t="str">
            <v>1</v>
          </cell>
          <cell r="C124">
            <v>64445.781238802061</v>
          </cell>
          <cell r="D124">
            <v>0.31110479282812953</v>
          </cell>
        </row>
        <row r="125">
          <cell r="A125" t="str">
            <v>48</v>
          </cell>
          <cell r="B125" t="str">
            <v>2</v>
          </cell>
          <cell r="C125">
            <v>88645.727034376236</v>
          </cell>
          <cell r="D125">
            <v>0.42792732144775486</v>
          </cell>
        </row>
        <row r="126">
          <cell r="A126" t="str">
            <v>48</v>
          </cell>
          <cell r="B126" t="str">
            <v>3</v>
          </cell>
          <cell r="C126">
            <v>28586.77388253967</v>
          </cell>
          <cell r="D126">
            <v>0.13799945000895458</v>
          </cell>
        </row>
        <row r="127">
          <cell r="A127" t="str">
            <v>48</v>
          </cell>
          <cell r="B127" t="str">
            <v>4</v>
          </cell>
          <cell r="C127">
            <v>437434.10804246971</v>
          </cell>
          <cell r="D127">
            <v>2.1116641763444597</v>
          </cell>
        </row>
        <row r="128">
          <cell r="A128" t="str">
            <v>49</v>
          </cell>
          <cell r="B128" t="str">
            <v>1</v>
          </cell>
          <cell r="C128">
            <v>59762.058798426478</v>
          </cell>
          <cell r="D128">
            <v>0.28849464719147166</v>
          </cell>
        </row>
        <row r="129">
          <cell r="A129" t="str">
            <v>49</v>
          </cell>
          <cell r="B129" t="str">
            <v>2</v>
          </cell>
          <cell r="C129">
            <v>64065.183528531168</v>
          </cell>
          <cell r="D129">
            <v>0.3092674999979606</v>
          </cell>
        </row>
        <row r="130">
          <cell r="A130" t="str">
            <v>49</v>
          </cell>
          <cell r="B130" t="str">
            <v>3</v>
          </cell>
          <cell r="C130">
            <v>25517.687760723966</v>
          </cell>
          <cell r="D130">
            <v>0.12318378040660855</v>
          </cell>
        </row>
        <row r="131">
          <cell r="A131" t="str">
            <v>49</v>
          </cell>
          <cell r="B131" t="str">
            <v>4</v>
          </cell>
          <cell r="C131">
            <v>415074.7469948522</v>
          </cell>
          <cell r="D131">
            <v>2.0037268645022346</v>
          </cell>
        </row>
        <row r="132">
          <cell r="A132" t="str">
            <v>50</v>
          </cell>
          <cell r="B132" t="str">
            <v>1</v>
          </cell>
          <cell r="C132">
            <v>55570.972829028469</v>
          </cell>
          <cell r="D132">
            <v>0.26826264895712637</v>
          </cell>
        </row>
        <row r="133">
          <cell r="A133" t="str">
            <v>50</v>
          </cell>
          <cell r="B133" t="str">
            <v>2</v>
          </cell>
          <cell r="C133">
            <v>86856.692864992423</v>
          </cell>
          <cell r="D133">
            <v>0.4192909593162103</v>
          </cell>
        </row>
        <row r="134">
          <cell r="A134" t="str">
            <v>50</v>
          </cell>
          <cell r="B134" t="str">
            <v>3</v>
          </cell>
          <cell r="C134">
            <v>25923.293713149866</v>
          </cell>
          <cell r="D134">
            <v>0.12514179772556597</v>
          </cell>
        </row>
        <row r="135">
          <cell r="A135" t="str">
            <v>50</v>
          </cell>
          <cell r="B135" t="str">
            <v>4</v>
          </cell>
          <cell r="C135">
            <v>400393.17808391148</v>
          </cell>
          <cell r="D135">
            <v>1.932853234504557</v>
          </cell>
        </row>
        <row r="136">
          <cell r="A136" t="str">
            <v>51</v>
          </cell>
          <cell r="B136" t="str">
            <v>1</v>
          </cell>
          <cell r="C136">
            <v>64590.308464922186</v>
          </cell>
          <cell r="D136">
            <v>0.31180248182926856</v>
          </cell>
        </row>
        <row r="137">
          <cell r="A137" t="str">
            <v>51</v>
          </cell>
          <cell r="B137" t="str">
            <v>2</v>
          </cell>
          <cell r="C137">
            <v>77510.182551471691</v>
          </cell>
          <cell r="D137">
            <v>0.37417172732212095</v>
          </cell>
        </row>
        <row r="138">
          <cell r="A138" t="str">
            <v>51</v>
          </cell>
          <cell r="B138" t="str">
            <v>3</v>
          </cell>
          <cell r="C138">
            <v>24024.18776572463</v>
          </cell>
          <cell r="D138">
            <v>0.11597407641044798</v>
          </cell>
        </row>
        <row r="139">
          <cell r="A139" t="str">
            <v>51</v>
          </cell>
          <cell r="B139" t="str">
            <v>4</v>
          </cell>
          <cell r="C139">
            <v>415063.83035698696</v>
          </cell>
          <cell r="D139">
            <v>2.0036741656552941</v>
          </cell>
        </row>
        <row r="140">
          <cell r="A140" t="str">
            <v>52</v>
          </cell>
          <cell r="B140" t="str">
            <v>1</v>
          </cell>
          <cell r="C140">
            <v>48149.068308533111</v>
          </cell>
          <cell r="D140">
            <v>0.23243423592752915</v>
          </cell>
        </row>
        <row r="141">
          <cell r="A141" t="str">
            <v>52</v>
          </cell>
          <cell r="B141" t="str">
            <v>2</v>
          </cell>
          <cell r="C141">
            <v>54010.463203181556</v>
          </cell>
          <cell r="D141">
            <v>0.26072946347122983</v>
          </cell>
        </row>
        <row r="142">
          <cell r="A142" t="str">
            <v>52</v>
          </cell>
          <cell r="B142" t="str">
            <v>3</v>
          </cell>
          <cell r="C142">
            <v>29276.421384307436</v>
          </cell>
          <cell r="D142">
            <v>0.14132864610275131</v>
          </cell>
        </row>
        <row r="143">
          <cell r="A143" t="str">
            <v>52</v>
          </cell>
          <cell r="B143" t="str">
            <v>4</v>
          </cell>
          <cell r="C143">
            <v>348508.81586574536</v>
          </cell>
          <cell r="D143">
            <v>1.6823872854753967</v>
          </cell>
        </row>
        <row r="144">
          <cell r="A144" t="str">
            <v>53</v>
          </cell>
          <cell r="B144" t="str">
            <v>1</v>
          </cell>
          <cell r="C144">
            <v>60914.934965224595</v>
          </cell>
          <cell r="D144">
            <v>0.29406002779721208</v>
          </cell>
        </row>
        <row r="145">
          <cell r="A145" t="str">
            <v>53</v>
          </cell>
          <cell r="B145" t="str">
            <v>2</v>
          </cell>
          <cell r="C145">
            <v>70970.954150711972</v>
          </cell>
          <cell r="D145">
            <v>0.34260433442582233</v>
          </cell>
        </row>
        <row r="146">
          <cell r="A146" t="str">
            <v>53</v>
          </cell>
          <cell r="B146" t="str">
            <v>3</v>
          </cell>
          <cell r="C146">
            <v>31171.832889610712</v>
          </cell>
          <cell r="D146">
            <v>0.15047853291219843</v>
          </cell>
        </row>
        <row r="147">
          <cell r="A147" t="str">
            <v>53</v>
          </cell>
          <cell r="B147" t="str">
            <v>4</v>
          </cell>
          <cell r="C147">
            <v>349622.24088945362</v>
          </cell>
          <cell r="D147">
            <v>1.6877622201052815</v>
          </cell>
        </row>
        <row r="148">
          <cell r="A148" t="str">
            <v>54</v>
          </cell>
          <cell r="B148" t="str">
            <v>1</v>
          </cell>
          <cell r="C148">
            <v>51610.257146321244</v>
          </cell>
          <cell r="D148">
            <v>0.24914273748683352</v>
          </cell>
        </row>
        <row r="149">
          <cell r="A149" t="str">
            <v>54</v>
          </cell>
          <cell r="B149" t="str">
            <v>2</v>
          </cell>
          <cell r="C149">
            <v>48973.986226532681</v>
          </cell>
          <cell r="D149">
            <v>0.23641643480922961</v>
          </cell>
        </row>
        <row r="150">
          <cell r="A150" t="str">
            <v>54</v>
          </cell>
          <cell r="B150" t="str">
            <v>3</v>
          </cell>
          <cell r="C150">
            <v>20902.640506115542</v>
          </cell>
          <cell r="D150">
            <v>0.10090515653956596</v>
          </cell>
        </row>
        <row r="151">
          <cell r="A151" t="str">
            <v>54</v>
          </cell>
          <cell r="B151" t="str">
            <v>4</v>
          </cell>
          <cell r="C151">
            <v>362559.51954285841</v>
          </cell>
          <cell r="D151">
            <v>1.7502154841958093</v>
          </cell>
        </row>
        <row r="152">
          <cell r="A152" t="str">
            <v>55</v>
          </cell>
          <cell r="B152" t="str">
            <v>1</v>
          </cell>
          <cell r="C152">
            <v>46957.032459614835</v>
          </cell>
          <cell r="D152">
            <v>0.22667981634112899</v>
          </cell>
        </row>
        <row r="153">
          <cell r="A153" t="str">
            <v>55</v>
          </cell>
          <cell r="B153" t="str">
            <v>2</v>
          </cell>
          <cell r="C153">
            <v>44907.694482049861</v>
          </cell>
          <cell r="D153">
            <v>0.21678686672224373</v>
          </cell>
        </row>
        <row r="154">
          <cell r="A154" t="str">
            <v>55</v>
          </cell>
          <cell r="B154" t="str">
            <v>3</v>
          </cell>
          <cell r="C154">
            <v>11383.814264111597</v>
          </cell>
          <cell r="D154">
            <v>5.4954088695227304E-2</v>
          </cell>
        </row>
        <row r="155">
          <cell r="A155" t="str">
            <v>55</v>
          </cell>
          <cell r="B155" t="str">
            <v>4</v>
          </cell>
          <cell r="C155">
            <v>352001.98666982801</v>
          </cell>
          <cell r="D155">
            <v>1.6992501763959136</v>
          </cell>
        </row>
        <row r="156">
          <cell r="A156" t="str">
            <v>56</v>
          </cell>
          <cell r="B156" t="str">
            <v>1</v>
          </cell>
          <cell r="C156">
            <v>41077.035571574314</v>
          </cell>
          <cell r="D156">
            <v>0.19829478975722445</v>
          </cell>
        </row>
        <row r="157">
          <cell r="A157" t="str">
            <v>56</v>
          </cell>
          <cell r="B157" t="str">
            <v>2</v>
          </cell>
          <cell r="C157">
            <v>50472.375553285056</v>
          </cell>
          <cell r="D157">
            <v>0.24364974150696128</v>
          </cell>
        </row>
        <row r="158">
          <cell r="A158" t="str">
            <v>56</v>
          </cell>
          <cell r="B158" t="str">
            <v>3</v>
          </cell>
          <cell r="C158">
            <v>13144.040637131102</v>
          </cell>
          <cell r="D158">
            <v>6.3451384415480441E-2</v>
          </cell>
        </row>
        <row r="159">
          <cell r="A159" t="str">
            <v>56</v>
          </cell>
          <cell r="B159" t="str">
            <v>4</v>
          </cell>
          <cell r="C159">
            <v>269366.6429729673</v>
          </cell>
          <cell r="D159">
            <v>1.3003373075173144</v>
          </cell>
        </row>
        <row r="160">
          <cell r="A160" t="str">
            <v>57</v>
          </cell>
          <cell r="B160" t="str">
            <v>1</v>
          </cell>
          <cell r="C160">
            <v>43530.27625922297</v>
          </cell>
          <cell r="D160">
            <v>0.21013753448337497</v>
          </cell>
        </row>
        <row r="161">
          <cell r="A161" t="str">
            <v>57</v>
          </cell>
          <cell r="B161" t="str">
            <v>2</v>
          </cell>
          <cell r="C161">
            <v>47334.055472767082</v>
          </cell>
          <cell r="D161">
            <v>0.2284998527212225</v>
          </cell>
        </row>
        <row r="162">
          <cell r="A162" t="str">
            <v>57</v>
          </cell>
          <cell r="B162" t="str">
            <v>3</v>
          </cell>
          <cell r="C162">
            <v>11944.994279172462</v>
          </cell>
          <cell r="D162">
            <v>5.7663122381666362E-2</v>
          </cell>
        </row>
        <row r="163">
          <cell r="A163" t="str">
            <v>57</v>
          </cell>
          <cell r="B163" t="str">
            <v>4</v>
          </cell>
          <cell r="C163">
            <v>263675.99526889133</v>
          </cell>
          <cell r="D163">
            <v>1.2728663429172531</v>
          </cell>
        </row>
        <row r="164">
          <cell r="A164" t="str">
            <v>58</v>
          </cell>
          <cell r="B164" t="str">
            <v>1</v>
          </cell>
          <cell r="C164">
            <v>41818.527467381457</v>
          </cell>
          <cell r="D164">
            <v>0.20187425885814253</v>
          </cell>
        </row>
        <row r="165">
          <cell r="A165" t="str">
            <v>58</v>
          </cell>
          <cell r="B165" t="str">
            <v>2</v>
          </cell>
          <cell r="C165">
            <v>49980.8604962545</v>
          </cell>
          <cell r="D165">
            <v>0.24127700760491139</v>
          </cell>
        </row>
        <row r="166">
          <cell r="A166" t="str">
            <v>58</v>
          </cell>
          <cell r="B166" t="str">
            <v>3</v>
          </cell>
          <cell r="C166">
            <v>10249.456719389429</v>
          </cell>
          <cell r="D166">
            <v>4.9478104663997401E-2</v>
          </cell>
        </row>
        <row r="167">
          <cell r="A167" t="str">
            <v>58</v>
          </cell>
          <cell r="B167" t="str">
            <v>4</v>
          </cell>
          <cell r="C167">
            <v>215003.90275590456</v>
          </cell>
          <cell r="D167">
            <v>1.0379072662066211</v>
          </cell>
        </row>
        <row r="168">
          <cell r="A168" t="str">
            <v>59</v>
          </cell>
          <cell r="B168" t="str">
            <v>1</v>
          </cell>
          <cell r="C168">
            <v>38286.974538096547</v>
          </cell>
          <cell r="D168">
            <v>0.18482608252592281</v>
          </cell>
        </row>
        <row r="169">
          <cell r="A169" t="str">
            <v>59</v>
          </cell>
          <cell r="B169" t="str">
            <v>2</v>
          </cell>
          <cell r="C169">
            <v>47499.489966678659</v>
          </cell>
          <cell r="D169">
            <v>0.22929846921660293</v>
          </cell>
        </row>
        <row r="170">
          <cell r="A170" t="str">
            <v>59</v>
          </cell>
          <cell r="B170" t="str">
            <v>3</v>
          </cell>
          <cell r="C170">
            <v>14647.662283191377</v>
          </cell>
          <cell r="D170">
            <v>7.0709949548799458E-2</v>
          </cell>
        </row>
        <row r="171">
          <cell r="A171" t="str">
            <v>59</v>
          </cell>
          <cell r="B171" t="str">
            <v>4</v>
          </cell>
          <cell r="C171">
            <v>174715.01661521645</v>
          </cell>
          <cell r="D171">
            <v>0.84341717957658646</v>
          </cell>
        </row>
        <row r="172">
          <cell r="A172" t="str">
            <v>60</v>
          </cell>
          <cell r="B172" t="str">
            <v>1</v>
          </cell>
          <cell r="C172">
            <v>23911.664861472404</v>
          </cell>
          <cell r="D172">
            <v>0.11543088468954862</v>
          </cell>
        </row>
        <row r="173">
          <cell r="A173" t="str">
            <v>60</v>
          </cell>
          <cell r="B173" t="str">
            <v>2</v>
          </cell>
          <cell r="C173">
            <v>23888.55555333872</v>
          </cell>
          <cell r="D173">
            <v>0.11531932709212125</v>
          </cell>
        </row>
        <row r="174">
          <cell r="A174" t="str">
            <v>60</v>
          </cell>
          <cell r="B174" t="str">
            <v>3</v>
          </cell>
          <cell r="C174">
            <v>9287.0648524267126</v>
          </cell>
          <cell r="D174">
            <v>4.4832265686865963E-2</v>
          </cell>
        </row>
        <row r="175">
          <cell r="A175" t="str">
            <v>60</v>
          </cell>
          <cell r="B175" t="str">
            <v>4</v>
          </cell>
          <cell r="C175">
            <v>91919.912237693512</v>
          </cell>
          <cell r="D175">
            <v>0.44373308390076172</v>
          </cell>
        </row>
        <row r="176">
          <cell r="A176" t="str">
            <v>61</v>
          </cell>
          <cell r="B176" t="str">
            <v>1</v>
          </cell>
          <cell r="C176">
            <v>9273.3054510869952</v>
          </cell>
          <cell r="D176">
            <v>4.4765843717561718E-2</v>
          </cell>
        </row>
        <row r="177">
          <cell r="A177" t="str">
            <v>61</v>
          </cell>
          <cell r="B177" t="str">
            <v>2</v>
          </cell>
          <cell r="C177">
            <v>10315.684898422338</v>
          </cell>
          <cell r="D177">
            <v>4.979781378259851E-2</v>
          </cell>
        </row>
        <row r="178">
          <cell r="A178" t="str">
            <v>61</v>
          </cell>
          <cell r="B178" t="str">
            <v>3</v>
          </cell>
          <cell r="C178">
            <v>1591.9173558680018</v>
          </cell>
          <cell r="D178">
            <v>7.6848027857971297E-3</v>
          </cell>
        </row>
        <row r="179">
          <cell r="A179" t="str">
            <v>61</v>
          </cell>
          <cell r="B179" t="str">
            <v>4</v>
          </cell>
          <cell r="C179">
            <v>58888.459719997692</v>
          </cell>
          <cell r="D179">
            <v>0.28427744545871036</v>
          </cell>
        </row>
        <row r="180">
          <cell r="A180" t="str">
            <v>62</v>
          </cell>
          <cell r="B180" t="str">
            <v>1</v>
          </cell>
          <cell r="C180">
            <v>7718.6654192228243</v>
          </cell>
          <cell r="D180">
            <v>3.7260993039388603E-2</v>
          </cell>
        </row>
        <row r="181">
          <cell r="A181" t="str">
            <v>62</v>
          </cell>
          <cell r="B181" t="str">
            <v>2</v>
          </cell>
          <cell r="C181">
            <v>8649.0210968372376</v>
          </cell>
          <cell r="D181">
            <v>4.1752180899586953E-2</v>
          </cell>
        </row>
        <row r="182">
          <cell r="A182" t="str">
            <v>62</v>
          </cell>
          <cell r="B182" t="str">
            <v>3</v>
          </cell>
          <cell r="C182">
            <v>2504.8961002462916</v>
          </cell>
          <cell r="D182">
            <v>1.2092105446522441E-2</v>
          </cell>
        </row>
        <row r="183">
          <cell r="A183" t="str">
            <v>62</v>
          </cell>
          <cell r="B183" t="str">
            <v>4</v>
          </cell>
          <cell r="C183">
            <v>48291.791892239264</v>
          </cell>
          <cell r="D183">
            <v>0.23312321804687164</v>
          </cell>
        </row>
        <row r="184">
          <cell r="A184" t="str">
            <v>63</v>
          </cell>
          <cell r="B184" t="str">
            <v>1</v>
          </cell>
          <cell r="C184">
            <v>3939.6892717567071</v>
          </cell>
          <cell r="D184">
            <v>1.901840882579171E-2</v>
          </cell>
        </row>
        <row r="185">
          <cell r="A185" t="str">
            <v>63</v>
          </cell>
          <cell r="B185" t="str">
            <v>2</v>
          </cell>
          <cell r="C185">
            <v>5552.8092454669968</v>
          </cell>
          <cell r="D185">
            <v>2.6805564875129813E-2</v>
          </cell>
        </row>
        <row r="186">
          <cell r="A186" t="str">
            <v>63</v>
          </cell>
          <cell r="B186" t="str">
            <v>3</v>
          </cell>
          <cell r="C186">
            <v>3107.6125747822057</v>
          </cell>
          <cell r="D186">
            <v>1.5001651740170282E-2</v>
          </cell>
        </row>
        <row r="187">
          <cell r="A187" t="str">
            <v>63</v>
          </cell>
          <cell r="B187" t="str">
            <v>4</v>
          </cell>
          <cell r="C187">
            <v>21892.798514437818</v>
          </cell>
          <cell r="D187">
            <v>0.10568503345508926</v>
          </cell>
        </row>
        <row r="188">
          <cell r="A188" t="str">
            <v>64</v>
          </cell>
          <cell r="B188" t="str">
            <v>1</v>
          </cell>
          <cell r="C188">
            <v>3973.725458108489</v>
          </cell>
          <cell r="D188">
            <v>1.9182714704316078E-2</v>
          </cell>
        </row>
        <row r="189">
          <cell r="A189" t="str">
            <v>64</v>
          </cell>
          <cell r="B189" t="str">
            <v>2</v>
          </cell>
          <cell r="C189">
            <v>5913.7044482113151</v>
          </cell>
          <cell r="D189">
            <v>2.854774605633701E-2</v>
          </cell>
        </row>
        <row r="190">
          <cell r="A190" t="str">
            <v>64</v>
          </cell>
          <cell r="B190" t="str">
            <v>3</v>
          </cell>
          <cell r="C190">
            <v>732.19122395559418</v>
          </cell>
          <cell r="D190">
            <v>3.5345711489665529E-3</v>
          </cell>
        </row>
        <row r="191">
          <cell r="A191" t="str">
            <v>64</v>
          </cell>
          <cell r="B191" t="str">
            <v>4</v>
          </cell>
          <cell r="C191">
            <v>24631.482648379351</v>
          </cell>
          <cell r="D191">
            <v>0.11890572445663733</v>
          </cell>
        </row>
        <row r="192">
          <cell r="A192" t="str">
            <v>65</v>
          </cell>
          <cell r="B192" t="str">
            <v>1</v>
          </cell>
          <cell r="C192">
            <v>1014.0294254233158</v>
          </cell>
          <cell r="D192">
            <v>4.8951135086559771E-3</v>
          </cell>
        </row>
        <row r="193">
          <cell r="A193" t="str">
            <v>65</v>
          </cell>
          <cell r="B193" t="str">
            <v>2</v>
          </cell>
          <cell r="C193">
            <v>1039.9909729948292</v>
          </cell>
          <cell r="D193">
            <v>5.0204399725994444E-3</v>
          </cell>
        </row>
        <row r="194">
          <cell r="A194" t="str">
            <v>65</v>
          </cell>
          <cell r="B194" t="str">
            <v>3</v>
          </cell>
          <cell r="C194">
            <v>400.95814037764018</v>
          </cell>
          <cell r="D194">
            <v>1.935580526717757E-3</v>
          </cell>
        </row>
        <row r="195">
          <cell r="A195" t="str">
            <v>65</v>
          </cell>
          <cell r="B195" t="str">
            <v>4</v>
          </cell>
          <cell r="C195">
            <v>18057.750270284429</v>
          </cell>
          <cell r="D195">
            <v>8.7171767473221237E-2</v>
          </cell>
        </row>
        <row r="196">
          <cell r="A196" t="str">
            <v>66</v>
          </cell>
          <cell r="B196" t="str">
            <v>1</v>
          </cell>
          <cell r="C196">
            <v>1473.4659477659793</v>
          </cell>
          <cell r="D196">
            <v>7.1129918763873992E-3</v>
          </cell>
        </row>
        <row r="197">
          <cell r="A197" t="str">
            <v>66</v>
          </cell>
          <cell r="B197" t="str">
            <v>2</v>
          </cell>
          <cell r="C197">
            <v>2506.9372877515643</v>
          </cell>
          <cell r="D197">
            <v>1.2101959050648958E-2</v>
          </cell>
        </row>
        <row r="198">
          <cell r="A198" t="str">
            <v>66</v>
          </cell>
          <cell r="B198" t="str">
            <v>3</v>
          </cell>
          <cell r="C198">
            <v>966.63247398999954</v>
          </cell>
          <cell r="D198">
            <v>4.6663100327277692E-3</v>
          </cell>
        </row>
        <row r="199">
          <cell r="A199" t="str">
            <v>66</v>
          </cell>
          <cell r="B199" t="str">
            <v>4</v>
          </cell>
          <cell r="C199">
            <v>8561.6885344986658</v>
          </cell>
          <cell r="D199">
            <v>4.1330592733670943E-2</v>
          </cell>
        </row>
        <row r="200">
          <cell r="A200" t="str">
            <v>67</v>
          </cell>
          <cell r="B200" t="str">
            <v>2</v>
          </cell>
          <cell r="C200">
            <v>1586.788678987735</v>
          </cell>
          <cell r="D200">
            <v>7.6600446724241914E-3</v>
          </cell>
        </row>
        <row r="201">
          <cell r="A201" t="str">
            <v>67</v>
          </cell>
          <cell r="B201" t="str">
            <v>3</v>
          </cell>
          <cell r="C201">
            <v>474.62523350821021</v>
          </cell>
          <cell r="D201">
            <v>2.2912001701776417E-3</v>
          </cell>
        </row>
        <row r="202">
          <cell r="A202" t="str">
            <v>67</v>
          </cell>
          <cell r="B202" t="str">
            <v>4</v>
          </cell>
          <cell r="C202">
            <v>10926.296160878037</v>
          </cell>
          <cell r="D202">
            <v>5.2745471280936478E-2</v>
          </cell>
        </row>
        <row r="203">
          <cell r="A203" t="str">
            <v>68</v>
          </cell>
          <cell r="B203" t="str">
            <v>1</v>
          </cell>
          <cell r="C203">
            <v>655.95636427677516</v>
          </cell>
          <cell r="D203">
            <v>3.1665559000121223E-3</v>
          </cell>
        </row>
        <row r="204">
          <cell r="A204" t="str">
            <v>68</v>
          </cell>
          <cell r="B204" t="str">
            <v>2</v>
          </cell>
          <cell r="C204">
            <v>371.04227210046037</v>
          </cell>
          <cell r="D204">
            <v>1.7911650223396049E-3</v>
          </cell>
        </row>
        <row r="205">
          <cell r="A205" t="str">
            <v>68</v>
          </cell>
          <cell r="B205" t="str">
            <v>4</v>
          </cell>
          <cell r="C205">
            <v>4179.4761807214463</v>
          </cell>
          <cell r="D205">
            <v>2.0175953279476719E-2</v>
          </cell>
        </row>
        <row r="206">
          <cell r="A206" t="str">
            <v>69</v>
          </cell>
          <cell r="B206" t="str">
            <v>2</v>
          </cell>
          <cell r="C206">
            <v>653.40933935593853</v>
          </cell>
          <cell r="D206">
            <v>3.1542604224014349E-3</v>
          </cell>
        </row>
        <row r="207">
          <cell r="A207" t="str">
            <v>69</v>
          </cell>
          <cell r="B207" t="str">
            <v>3</v>
          </cell>
          <cell r="C207">
            <v>1125.2834871987047</v>
          </cell>
          <cell r="D207">
            <v>5.4321800345728203E-3</v>
          </cell>
        </row>
        <row r="208">
          <cell r="A208" t="str">
            <v>69</v>
          </cell>
          <cell r="B208" t="str">
            <v>4</v>
          </cell>
          <cell r="C208">
            <v>3918.9752023519632</v>
          </cell>
          <cell r="D208">
            <v>1.8918413975129392E-2</v>
          </cell>
        </row>
        <row r="209">
          <cell r="A209" t="str">
            <v>70</v>
          </cell>
          <cell r="B209" t="str">
            <v>2</v>
          </cell>
          <cell r="C209">
            <v>1193.6588925752085</v>
          </cell>
          <cell r="D209">
            <v>5.7622546479191008E-3</v>
          </cell>
        </row>
        <row r="210">
          <cell r="A210" t="str">
            <v>70</v>
          </cell>
          <cell r="B210" t="str">
            <v>4</v>
          </cell>
          <cell r="C210">
            <v>3191.3482290057709</v>
          </cell>
          <cell r="D210">
            <v>1.5405876234912933E-2</v>
          </cell>
        </row>
        <row r="211">
          <cell r="A211" t="str">
            <v>71</v>
          </cell>
          <cell r="B211" t="str">
            <v>1</v>
          </cell>
          <cell r="C211">
            <v>318.75931126368567</v>
          </cell>
          <cell r="D211">
            <v>1.5387748831108678E-3</v>
          </cell>
        </row>
        <row r="212">
          <cell r="A212" t="str">
            <v>71</v>
          </cell>
          <cell r="B212" t="str">
            <v>4</v>
          </cell>
          <cell r="C212">
            <v>3502.1941198061386</v>
          </cell>
          <cell r="D212">
            <v>1.6906449966816093E-2</v>
          </cell>
        </row>
        <row r="213">
          <cell r="A213" t="str">
            <v>72</v>
          </cell>
          <cell r="B213" t="str">
            <v>2</v>
          </cell>
          <cell r="C213">
            <v>395.55908922023173</v>
          </cell>
          <cell r="D213">
            <v>1.9095172117961788E-3</v>
          </cell>
        </row>
        <row r="214">
          <cell r="A214" t="str">
            <v>72</v>
          </cell>
          <cell r="B214" t="str">
            <v>4</v>
          </cell>
          <cell r="C214">
            <v>3085.6235561387803</v>
          </cell>
          <cell r="D214">
            <v>1.4895502214816435E-2</v>
          </cell>
        </row>
        <row r="215">
          <cell r="A215" t="str">
            <v>73</v>
          </cell>
          <cell r="B215" t="str">
            <v>2</v>
          </cell>
          <cell r="C215">
            <v>514.82022196291859</v>
          </cell>
          <cell r="D215">
            <v>2.4852369762424905E-3</v>
          </cell>
        </row>
        <row r="216">
          <cell r="A216" t="str">
            <v>74</v>
          </cell>
          <cell r="B216" t="str">
            <v>2</v>
          </cell>
          <cell r="C216">
            <v>271.29810037959106</v>
          </cell>
          <cell r="D216">
            <v>1.3096612018792661E-3</v>
          </cell>
        </row>
        <row r="217">
          <cell r="A217" t="str">
            <v>74</v>
          </cell>
          <cell r="B217" t="str">
            <v>4</v>
          </cell>
          <cell r="C217">
            <v>968.28314631621026</v>
          </cell>
          <cell r="D217">
            <v>4.6742784685540033E-3</v>
          </cell>
        </row>
        <row r="218">
          <cell r="A218" t="str">
            <v>75</v>
          </cell>
          <cell r="B218" t="str">
            <v>4</v>
          </cell>
          <cell r="C218">
            <v>1388.4226282404115</v>
          </cell>
          <cell r="D218">
            <v>6.7024547738208078E-3</v>
          </cell>
        </row>
        <row r="219">
          <cell r="A219" t="str">
            <v>83</v>
          </cell>
          <cell r="B219" t="str">
            <v>4</v>
          </cell>
          <cell r="C219">
            <v>754.00988183055108</v>
          </cell>
          <cell r="D219">
            <v>3.6398982767861998E-3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Données Gal"/>
      <sheetName val="Tab2-A10"/>
      <sheetName val="détaillé-A10"/>
      <sheetName val="tab2-A21"/>
      <sheetName val="détaillé-A21"/>
      <sheetName val="ul-ent exportatrices"/>
      <sheetName val="tab3"/>
      <sheetName val="détail des immo"/>
      <sheetName val="tab4"/>
      <sheetName val="CATENT x A10"/>
      <sheetName val="tab5"/>
      <sheetName val="A10 x CATENT"/>
      <sheetName val="tab6"/>
      <sheetName val="A5 x CATENT"/>
      <sheetName val="tab7"/>
      <sheetName val="CATENT x A5"/>
      <sheetName val="tab8"/>
      <sheetName val="A7 x CATENT"/>
      <sheetName val="tab9"/>
      <sheetName val="CATENT x A7"/>
      <sheetName val="tab10"/>
      <sheetName val="Tableaux struct. A7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Données Gal"/>
      <sheetName val="Tab2"/>
      <sheetName val="détaillé"/>
      <sheetName val="ul-ent exportatrices"/>
      <sheetName val="tab3"/>
      <sheetName val="détail des immo"/>
      <sheetName val="tab4"/>
      <sheetName val="CATENT x A10"/>
      <sheetName val="tab5"/>
      <sheetName val="A10 x CATENT"/>
      <sheetName val="tab6"/>
      <sheetName val="A5 x CATENT"/>
      <sheetName val="tab7"/>
      <sheetName val="CATENT x A5"/>
      <sheetName val="tab8"/>
      <sheetName val="A7 x CATENT"/>
      <sheetName val="tab9"/>
      <sheetName val="CATENT x A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_1997"/>
    </sheetNames>
    <definedNames>
      <definedName name="MiseAJour"/>
    </definedNames>
    <sheetDataSet>
      <sheetData sheetId="0"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80"/>
  <sheetViews>
    <sheetView topLeftCell="A9" zoomScaleNormal="100" workbookViewId="0">
      <selection activeCell="P33" sqref="P33"/>
    </sheetView>
  </sheetViews>
  <sheetFormatPr baseColWidth="10" defaultColWidth="11.44140625" defaultRowHeight="11.4" x14ac:dyDescent="0.2"/>
  <cols>
    <col min="1" max="1" width="1.6640625" style="1" customWidth="1"/>
    <col min="2" max="8" width="11.44140625" style="1"/>
    <col min="9" max="9" width="6.88671875" style="1" customWidth="1"/>
    <col min="10" max="16384" width="11.44140625" style="1"/>
  </cols>
  <sheetData>
    <row r="1" spans="2:9" ht="15" x14ac:dyDescent="0.25">
      <c r="B1" s="3"/>
    </row>
    <row r="2" spans="2:9" ht="28.5" customHeight="1" x14ac:dyDescent="0.2">
      <c r="B2" s="177" t="s">
        <v>201</v>
      </c>
      <c r="C2" s="177"/>
      <c r="D2" s="177"/>
      <c r="E2" s="177"/>
      <c r="F2" s="177"/>
      <c r="G2" s="177"/>
      <c r="H2" s="177"/>
      <c r="I2" s="177"/>
    </row>
    <row r="3" spans="2:9" ht="12" x14ac:dyDescent="0.2">
      <c r="B3" s="25" t="s">
        <v>84</v>
      </c>
    </row>
    <row r="40" spans="2:9" x14ac:dyDescent="0.2">
      <c r="B40" s="29" t="s">
        <v>191</v>
      </c>
      <c r="C40" s="30"/>
      <c r="D40" s="30"/>
      <c r="E40" s="30"/>
      <c r="F40" s="30"/>
      <c r="G40" s="30"/>
      <c r="H40" s="30"/>
      <c r="I40" s="30"/>
    </row>
    <row r="41" spans="2:9" s="4" customFormat="1" ht="23.25" customHeight="1" x14ac:dyDescent="0.2">
      <c r="B41" s="176" t="s">
        <v>192</v>
      </c>
      <c r="C41" s="176"/>
      <c r="D41" s="176"/>
      <c r="E41" s="176"/>
      <c r="F41" s="176"/>
      <c r="G41" s="176"/>
      <c r="H41" s="176"/>
      <c r="I41" s="176"/>
    </row>
    <row r="42" spans="2:9" x14ac:dyDescent="0.2">
      <c r="B42" s="29" t="s">
        <v>193</v>
      </c>
      <c r="C42" s="30"/>
      <c r="D42" s="30"/>
      <c r="E42" s="30"/>
      <c r="F42" s="30"/>
      <c r="G42" s="30"/>
      <c r="H42" s="30"/>
      <c r="I42" s="30"/>
    </row>
    <row r="43" spans="2:9" x14ac:dyDescent="0.2">
      <c r="B43" s="29" t="s">
        <v>212</v>
      </c>
      <c r="C43" s="30"/>
      <c r="D43" s="30"/>
      <c r="E43" s="30"/>
      <c r="F43" s="30"/>
      <c r="G43" s="30"/>
      <c r="H43" s="30"/>
      <c r="I43" s="30"/>
    </row>
    <row r="44" spans="2:9" x14ac:dyDescent="0.2">
      <c r="B44" s="32" t="s">
        <v>194</v>
      </c>
      <c r="C44" s="30"/>
      <c r="D44" s="30"/>
      <c r="E44" s="30"/>
      <c r="F44" s="30"/>
      <c r="G44" s="30"/>
      <c r="H44" s="30"/>
      <c r="I44" s="30"/>
    </row>
    <row r="45" spans="2:9" x14ac:dyDescent="0.2">
      <c r="C45" s="2"/>
    </row>
    <row r="46" spans="2:9" x14ac:dyDescent="0.2">
      <c r="B46" s="2"/>
    </row>
    <row r="47" spans="2:9" x14ac:dyDescent="0.2">
      <c r="B47" s="2"/>
    </row>
    <row r="48" spans="2:9" x14ac:dyDescent="0.2">
      <c r="B48" s="2"/>
    </row>
    <row r="49" spans="2:6" x14ac:dyDescent="0.2">
      <c r="B49" s="2"/>
    </row>
    <row r="50" spans="2:6" x14ac:dyDescent="0.2">
      <c r="B50" s="2"/>
    </row>
    <row r="51" spans="2:6" x14ac:dyDescent="0.2">
      <c r="B51" s="2"/>
    </row>
    <row r="53" spans="2:6" s="172" customFormat="1" x14ac:dyDescent="0.2">
      <c r="B53" s="172" t="s">
        <v>54</v>
      </c>
      <c r="C53" s="172" t="s">
        <v>213</v>
      </c>
      <c r="D53" s="172" t="s">
        <v>214</v>
      </c>
      <c r="E53" s="172" t="s">
        <v>55</v>
      </c>
      <c r="F53" s="172" t="s">
        <v>56</v>
      </c>
    </row>
    <row r="54" spans="2:6" s="172" customFormat="1" x14ac:dyDescent="0.2">
      <c r="B54" s="172" t="s">
        <v>57</v>
      </c>
      <c r="C54" s="172">
        <v>222</v>
      </c>
      <c r="D54" s="172">
        <v>441</v>
      </c>
      <c r="E54" s="172">
        <v>202</v>
      </c>
      <c r="F54" s="172">
        <v>865</v>
      </c>
    </row>
    <row r="55" spans="2:6" s="172" customFormat="1" x14ac:dyDescent="0.2">
      <c r="B55" s="172" t="s">
        <v>58</v>
      </c>
      <c r="C55" s="172">
        <v>498</v>
      </c>
      <c r="D55" s="172">
        <v>647</v>
      </c>
      <c r="E55" s="172">
        <v>214</v>
      </c>
      <c r="F55" s="172">
        <v>1359</v>
      </c>
    </row>
    <row r="56" spans="2:6" s="172" customFormat="1" x14ac:dyDescent="0.2">
      <c r="B56" s="172" t="s">
        <v>59</v>
      </c>
      <c r="C56" s="172">
        <v>505</v>
      </c>
      <c r="D56" s="172">
        <v>444</v>
      </c>
      <c r="E56" s="172">
        <v>193</v>
      </c>
      <c r="F56" s="172">
        <v>1142</v>
      </c>
    </row>
    <row r="57" spans="2:6" s="172" customFormat="1" x14ac:dyDescent="0.2">
      <c r="B57" s="172" t="s">
        <v>60</v>
      </c>
      <c r="C57" s="172">
        <v>381</v>
      </c>
      <c r="D57" s="172">
        <v>833</v>
      </c>
      <c r="E57" s="172">
        <v>155</v>
      </c>
      <c r="F57" s="172">
        <v>1369</v>
      </c>
    </row>
    <row r="58" spans="2:6" s="172" customFormat="1" x14ac:dyDescent="0.2">
      <c r="B58" s="172" t="s">
        <v>61</v>
      </c>
      <c r="C58" s="172">
        <v>350</v>
      </c>
      <c r="D58" s="172">
        <v>777</v>
      </c>
      <c r="E58" s="172">
        <v>172</v>
      </c>
      <c r="F58" s="172">
        <v>1299</v>
      </c>
    </row>
    <row r="59" spans="2:6" s="172" customFormat="1" x14ac:dyDescent="0.2">
      <c r="B59" s="172" t="s">
        <v>62</v>
      </c>
      <c r="C59" s="172">
        <v>457</v>
      </c>
      <c r="D59" s="172">
        <v>591</v>
      </c>
      <c r="E59" s="172">
        <v>179</v>
      </c>
      <c r="F59" s="172">
        <v>1227</v>
      </c>
    </row>
    <row r="60" spans="2:6" s="172" customFormat="1" x14ac:dyDescent="0.2">
      <c r="B60" s="172" t="s">
        <v>63</v>
      </c>
      <c r="C60" s="172">
        <v>430</v>
      </c>
      <c r="D60" s="172">
        <v>611</v>
      </c>
      <c r="E60" s="172">
        <v>168</v>
      </c>
      <c r="F60" s="172">
        <v>1209</v>
      </c>
    </row>
    <row r="61" spans="2:6" s="172" customFormat="1" x14ac:dyDescent="0.2">
      <c r="B61" s="172" t="s">
        <v>64</v>
      </c>
      <c r="C61" s="172">
        <v>500</v>
      </c>
      <c r="D61" s="172">
        <v>588</v>
      </c>
      <c r="E61" s="172">
        <v>281</v>
      </c>
      <c r="F61" s="172">
        <v>1369</v>
      </c>
    </row>
    <row r="62" spans="2:6" s="172" customFormat="1" x14ac:dyDescent="0.2">
      <c r="B62" s="172" t="s">
        <v>65</v>
      </c>
      <c r="C62" s="172">
        <v>542</v>
      </c>
      <c r="D62" s="172">
        <v>622</v>
      </c>
      <c r="E62" s="172">
        <v>243</v>
      </c>
      <c r="F62" s="172">
        <v>1407</v>
      </c>
    </row>
    <row r="63" spans="2:6" s="172" customFormat="1" x14ac:dyDescent="0.2">
      <c r="B63" s="172" t="s">
        <v>66</v>
      </c>
      <c r="C63" s="172">
        <v>817</v>
      </c>
      <c r="D63" s="172">
        <v>1211</v>
      </c>
      <c r="E63" s="172">
        <v>227</v>
      </c>
      <c r="F63" s="172">
        <v>2255</v>
      </c>
    </row>
    <row r="64" spans="2:6" s="172" customFormat="1" x14ac:dyDescent="0.2">
      <c r="B64" s="172" t="s">
        <v>67</v>
      </c>
      <c r="C64" s="172">
        <v>781</v>
      </c>
      <c r="D64" s="172">
        <v>2824</v>
      </c>
      <c r="E64" s="172">
        <v>478</v>
      </c>
      <c r="F64" s="172">
        <v>4083</v>
      </c>
    </row>
    <row r="65" spans="2:6" s="172" customFormat="1" x14ac:dyDescent="0.2">
      <c r="B65" s="172" t="s">
        <v>68</v>
      </c>
      <c r="C65" s="172">
        <v>2807</v>
      </c>
      <c r="D65" s="172">
        <v>7502</v>
      </c>
      <c r="E65" s="172">
        <v>1075</v>
      </c>
      <c r="F65" s="172">
        <v>11384</v>
      </c>
    </row>
    <row r="66" spans="2:6" s="172" customFormat="1" x14ac:dyDescent="0.2">
      <c r="B66" s="172" t="s">
        <v>69</v>
      </c>
      <c r="C66" s="172">
        <v>1396</v>
      </c>
      <c r="D66" s="172">
        <v>4335</v>
      </c>
      <c r="E66" s="172">
        <v>766</v>
      </c>
      <c r="F66" s="172">
        <v>6497</v>
      </c>
    </row>
    <row r="67" spans="2:6" s="172" customFormat="1" x14ac:dyDescent="0.2">
      <c r="B67" s="172" t="s">
        <v>70</v>
      </c>
      <c r="C67" s="172">
        <v>1721</v>
      </c>
      <c r="D67" s="172">
        <v>4205</v>
      </c>
      <c r="E67" s="172">
        <v>655</v>
      </c>
      <c r="F67" s="172">
        <v>6581</v>
      </c>
    </row>
    <row r="68" spans="2:6" s="172" customFormat="1" x14ac:dyDescent="0.2">
      <c r="B68" s="172" t="s">
        <v>71</v>
      </c>
      <c r="C68" s="172">
        <v>1578</v>
      </c>
      <c r="D68" s="172">
        <v>4922</v>
      </c>
      <c r="E68" s="172">
        <v>663</v>
      </c>
      <c r="F68" s="172">
        <v>7163</v>
      </c>
    </row>
    <row r="69" spans="2:6" s="172" customFormat="1" x14ac:dyDescent="0.2">
      <c r="B69" s="172" t="s">
        <v>72</v>
      </c>
      <c r="C69" s="172">
        <v>1692</v>
      </c>
      <c r="D69" s="172">
        <v>4720</v>
      </c>
      <c r="E69" s="172">
        <v>707</v>
      </c>
      <c r="F69" s="172">
        <v>7119</v>
      </c>
    </row>
    <row r="70" spans="2:6" s="172" customFormat="1" x14ac:dyDescent="0.2">
      <c r="B70" s="172" t="s">
        <v>73</v>
      </c>
      <c r="C70" s="172">
        <v>2021</v>
      </c>
      <c r="D70" s="172">
        <v>5158</v>
      </c>
      <c r="E70" s="172">
        <v>756</v>
      </c>
      <c r="F70" s="172">
        <v>7935</v>
      </c>
    </row>
    <row r="71" spans="2:6" s="172" customFormat="1" x14ac:dyDescent="0.2">
      <c r="B71" s="172" t="s">
        <v>74</v>
      </c>
      <c r="C71" s="172">
        <v>1929</v>
      </c>
      <c r="D71" s="172">
        <v>5429</v>
      </c>
      <c r="E71" s="172">
        <v>800</v>
      </c>
      <c r="F71" s="172">
        <v>8158</v>
      </c>
    </row>
    <row r="72" spans="2:6" s="172" customFormat="1" x14ac:dyDescent="0.2">
      <c r="B72" s="172" t="s">
        <v>75</v>
      </c>
      <c r="C72" s="172">
        <v>2066</v>
      </c>
      <c r="D72" s="172">
        <v>5281</v>
      </c>
      <c r="E72" s="172">
        <v>1039</v>
      </c>
      <c r="F72" s="172">
        <v>8386</v>
      </c>
    </row>
    <row r="73" spans="2:6" s="172" customFormat="1" x14ac:dyDescent="0.2">
      <c r="B73" s="172" t="s">
        <v>76</v>
      </c>
      <c r="C73" s="172">
        <v>1343</v>
      </c>
      <c r="D73" s="172">
        <v>5608</v>
      </c>
      <c r="E73" s="172">
        <v>841</v>
      </c>
      <c r="F73" s="172">
        <v>7792</v>
      </c>
    </row>
    <row r="74" spans="2:6" s="172" customFormat="1" x14ac:dyDescent="0.2">
      <c r="B74" s="172" t="s">
        <v>77</v>
      </c>
      <c r="C74" s="172">
        <v>1393</v>
      </c>
      <c r="D74" s="172">
        <v>6847</v>
      </c>
      <c r="E74" s="172">
        <v>672</v>
      </c>
      <c r="F74" s="172">
        <v>8912</v>
      </c>
    </row>
    <row r="75" spans="2:6" s="172" customFormat="1" x14ac:dyDescent="0.2">
      <c r="B75" s="172" t="s">
        <v>78</v>
      </c>
      <c r="C75" s="172">
        <v>1187</v>
      </c>
      <c r="D75" s="172">
        <v>4785</v>
      </c>
      <c r="E75" s="172">
        <v>722</v>
      </c>
      <c r="F75" s="172">
        <v>6694</v>
      </c>
    </row>
    <row r="76" spans="2:6" s="172" customFormat="1" x14ac:dyDescent="0.2">
      <c r="B76" s="172" t="s">
        <v>79</v>
      </c>
      <c r="C76" s="172">
        <v>1071</v>
      </c>
      <c r="D76" s="172">
        <v>5337</v>
      </c>
      <c r="E76" s="172">
        <v>802</v>
      </c>
      <c r="F76" s="172">
        <v>7210</v>
      </c>
    </row>
    <row r="77" spans="2:6" s="172" customFormat="1" x14ac:dyDescent="0.2">
      <c r="B77" s="172" t="s">
        <v>80</v>
      </c>
      <c r="C77" s="172">
        <v>1225</v>
      </c>
      <c r="D77" s="172">
        <v>4679</v>
      </c>
      <c r="E77" s="172">
        <v>727</v>
      </c>
      <c r="F77" s="172">
        <v>6631</v>
      </c>
    </row>
    <row r="78" spans="2:6" s="172" customFormat="1" x14ac:dyDescent="0.2">
      <c r="B78" s="172" t="s">
        <v>81</v>
      </c>
      <c r="C78" s="172">
        <v>1230</v>
      </c>
      <c r="D78" s="172">
        <v>4661</v>
      </c>
      <c r="E78" s="172">
        <v>621</v>
      </c>
      <c r="F78" s="172">
        <v>6512</v>
      </c>
    </row>
    <row r="79" spans="2:6" s="172" customFormat="1" x14ac:dyDescent="0.2">
      <c r="B79" s="172" t="s">
        <v>82</v>
      </c>
      <c r="C79" s="172">
        <v>919</v>
      </c>
      <c r="D79" s="172">
        <v>4849</v>
      </c>
      <c r="E79" s="172">
        <v>713</v>
      </c>
      <c r="F79" s="172">
        <v>6481</v>
      </c>
    </row>
    <row r="80" spans="2:6" s="172" customFormat="1" x14ac:dyDescent="0.2">
      <c r="B80" s="172" t="s">
        <v>83</v>
      </c>
      <c r="C80" s="172">
        <v>934</v>
      </c>
      <c r="D80" s="172">
        <v>4917</v>
      </c>
      <c r="E80" s="172">
        <v>692</v>
      </c>
      <c r="F80" s="172">
        <v>6543</v>
      </c>
    </row>
  </sheetData>
  <mergeCells count="2">
    <mergeCell ref="B41:I41"/>
    <mergeCell ref="B2:I2"/>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topLeftCell="A25" workbookViewId="0">
      <selection activeCell="L52" sqref="L52"/>
    </sheetView>
  </sheetViews>
  <sheetFormatPr baseColWidth="10" defaultColWidth="11.44140625" defaultRowHeight="11.4" x14ac:dyDescent="0.2"/>
  <cols>
    <col min="1" max="1" width="1.6640625" style="6" customWidth="1"/>
    <col min="2" max="2" width="11.44140625" style="6"/>
    <col min="3" max="8" width="7.44140625" style="5" bestFit="1" customWidth="1"/>
    <col min="9" max="9" width="9.6640625" style="6" bestFit="1" customWidth="1"/>
    <col min="10" max="10" width="11.44140625" style="6"/>
    <col min="11" max="11" width="1.6640625" style="6" customWidth="1"/>
    <col min="12" max="16384" width="11.44140625" style="6"/>
  </cols>
  <sheetData>
    <row r="1" spans="1:12" ht="12" x14ac:dyDescent="0.2">
      <c r="A1" s="167"/>
      <c r="B1" s="168" t="s">
        <v>171</v>
      </c>
      <c r="C1" s="169">
        <v>2010</v>
      </c>
      <c r="D1" s="169">
        <v>2011</v>
      </c>
      <c r="E1" s="169">
        <v>2012</v>
      </c>
      <c r="F1" s="169">
        <v>2013</v>
      </c>
      <c r="G1" s="169">
        <v>2014</v>
      </c>
      <c r="H1" s="169">
        <v>2015</v>
      </c>
      <c r="I1" s="169">
        <v>2016</v>
      </c>
      <c r="K1" s="10"/>
      <c r="L1" s="10"/>
    </row>
    <row r="2" spans="1:12" ht="12" x14ac:dyDescent="0.2">
      <c r="A2" s="170" t="s">
        <v>172</v>
      </c>
      <c r="B2" s="167" t="s">
        <v>159</v>
      </c>
      <c r="C2" s="171">
        <v>4817.6500333194999</v>
      </c>
      <c r="D2" s="171">
        <v>3839.2097311227699</v>
      </c>
      <c r="E2" s="171">
        <v>3774.0566523022699</v>
      </c>
      <c r="F2" s="171">
        <v>4549.8871026716797</v>
      </c>
      <c r="G2" s="171">
        <v>4046.74190225147</v>
      </c>
      <c r="H2" s="171">
        <v>4033.02768574723</v>
      </c>
      <c r="I2" s="171">
        <v>4669</v>
      </c>
      <c r="K2" s="9"/>
      <c r="L2" s="9"/>
    </row>
    <row r="3" spans="1:12" x14ac:dyDescent="0.2">
      <c r="A3" s="167" t="s">
        <v>173</v>
      </c>
      <c r="B3" s="167" t="s">
        <v>160</v>
      </c>
      <c r="C3" s="171">
        <v>5469.9904610123203</v>
      </c>
      <c r="D3" s="171">
        <v>5492.3811784394802</v>
      </c>
      <c r="E3" s="171">
        <v>5163.2871953214599</v>
      </c>
      <c r="F3" s="171">
        <v>6644.6333539587704</v>
      </c>
      <c r="G3" s="171">
        <v>6643.7743117458103</v>
      </c>
      <c r="H3" s="171">
        <v>5578.5568984991996</v>
      </c>
      <c r="I3" s="171">
        <v>8196</v>
      </c>
      <c r="K3" s="9"/>
      <c r="L3" s="9"/>
    </row>
    <row r="4" spans="1:12" ht="12" x14ac:dyDescent="0.2">
      <c r="A4" s="167" t="s">
        <v>174</v>
      </c>
      <c r="B4" s="167" t="s">
        <v>161</v>
      </c>
      <c r="C4" s="171">
        <v>7444.6041992004803</v>
      </c>
      <c r="D4" s="171">
        <v>6944.2939215262704</v>
      </c>
      <c r="E4" s="171">
        <v>8062.7188164351401</v>
      </c>
      <c r="F4" s="171">
        <v>8354.3868650920995</v>
      </c>
      <c r="G4" s="171">
        <v>8281.0237848031393</v>
      </c>
      <c r="H4" s="171">
        <v>7850.1565362586898</v>
      </c>
      <c r="I4" s="171">
        <v>10632</v>
      </c>
      <c r="K4" s="9"/>
      <c r="L4" s="9"/>
    </row>
    <row r="5" spans="1:12" ht="12" x14ac:dyDescent="0.2">
      <c r="A5" s="167" t="s">
        <v>175</v>
      </c>
      <c r="B5" s="167" t="s">
        <v>162</v>
      </c>
      <c r="C5" s="171">
        <v>9966.1331611364894</v>
      </c>
      <c r="D5" s="171">
        <v>10966.417268634001</v>
      </c>
      <c r="E5" s="171">
        <v>9950.0595600547204</v>
      </c>
      <c r="F5" s="171">
        <v>10724.796246987</v>
      </c>
      <c r="G5" s="171">
        <v>11843.1712612788</v>
      </c>
      <c r="H5" s="171">
        <v>10115.2238147073</v>
      </c>
      <c r="I5" s="171">
        <v>17458</v>
      </c>
      <c r="K5" s="9"/>
      <c r="L5" s="9"/>
    </row>
    <row r="6" spans="1:12" ht="12" x14ac:dyDescent="0.2">
      <c r="A6" s="167" t="s">
        <v>176</v>
      </c>
      <c r="B6" s="167" t="s">
        <v>163</v>
      </c>
      <c r="C6" s="171">
        <v>16525.11768038744</v>
      </c>
      <c r="D6" s="171">
        <v>14239.24606118048</v>
      </c>
      <c r="E6" s="171">
        <v>17661.63416574716</v>
      </c>
      <c r="F6" s="171">
        <v>17841.325409525009</v>
      </c>
      <c r="G6" s="171">
        <v>19368.273388197049</v>
      </c>
      <c r="H6" s="171">
        <v>17000.849186931489</v>
      </c>
      <c r="I6" s="171">
        <v>19606</v>
      </c>
      <c r="K6" s="9"/>
      <c r="L6" s="9"/>
    </row>
    <row r="7" spans="1:12" ht="12" x14ac:dyDescent="0.2">
      <c r="A7" s="167" t="s">
        <v>177</v>
      </c>
      <c r="B7" s="167" t="s">
        <v>164</v>
      </c>
      <c r="C7" s="171">
        <v>17662.241152335919</v>
      </c>
      <c r="D7" s="171">
        <v>20542.20782679566</v>
      </c>
      <c r="E7" s="171">
        <v>19795.99606073038</v>
      </c>
      <c r="F7" s="171">
        <v>19017.043259225291</v>
      </c>
      <c r="G7" s="171">
        <v>21990.94795659438</v>
      </c>
      <c r="H7" s="171">
        <v>18312.661721296412</v>
      </c>
      <c r="I7" s="171">
        <v>21107</v>
      </c>
      <c r="K7" s="9"/>
      <c r="L7" s="9"/>
    </row>
    <row r="8" spans="1:12" ht="12" x14ac:dyDescent="0.2">
      <c r="A8" s="167" t="s">
        <v>178</v>
      </c>
      <c r="B8" s="167" t="s">
        <v>165</v>
      </c>
      <c r="C8" s="171">
        <v>34649.606967360902</v>
      </c>
      <c r="D8" s="171">
        <v>28196.462640141501</v>
      </c>
      <c r="E8" s="171">
        <v>29404.7282071564</v>
      </c>
      <c r="F8" s="171">
        <v>30450.938872497401</v>
      </c>
      <c r="G8" s="171">
        <v>31807.130794755802</v>
      </c>
      <c r="H8" s="171">
        <v>28540.0387826929</v>
      </c>
      <c r="I8" s="171">
        <v>35201</v>
      </c>
      <c r="K8" s="9"/>
      <c r="L8" s="9"/>
    </row>
    <row r="9" spans="1:12" x14ac:dyDescent="0.2">
      <c r="A9" s="167" t="s">
        <v>179</v>
      </c>
      <c r="B9" s="167" t="s">
        <v>166</v>
      </c>
      <c r="C9" s="171">
        <v>34488.531777170298</v>
      </c>
      <c r="D9" s="171">
        <v>29938.775272566701</v>
      </c>
      <c r="E9" s="171">
        <v>32501.250805121897</v>
      </c>
      <c r="F9" s="171">
        <v>31437.996276406404</v>
      </c>
      <c r="G9" s="171">
        <v>38909.886172777798</v>
      </c>
      <c r="H9" s="171">
        <v>28897.648623633399</v>
      </c>
      <c r="I9" s="171">
        <v>37451</v>
      </c>
      <c r="K9" s="9"/>
      <c r="L9" s="9"/>
    </row>
    <row r="10" spans="1:12" ht="12" x14ac:dyDescent="0.2">
      <c r="A10" s="167" t="s">
        <v>180</v>
      </c>
      <c r="B10" s="167" t="s">
        <v>167</v>
      </c>
      <c r="C10" s="171">
        <v>15027.296435035441</v>
      </c>
      <c r="D10" s="171">
        <v>14986.748135412399</v>
      </c>
      <c r="E10" s="171">
        <v>17514.655959233718</v>
      </c>
      <c r="F10" s="171">
        <v>16608.742753720941</v>
      </c>
      <c r="G10" s="171">
        <v>18399.046212458969</v>
      </c>
      <c r="H10" s="171">
        <v>15013.232467238271</v>
      </c>
      <c r="I10" s="171">
        <v>0</v>
      </c>
      <c r="K10" s="9"/>
      <c r="L10" s="9"/>
    </row>
    <row r="11" spans="1:12" ht="12" x14ac:dyDescent="0.2">
      <c r="A11" s="167" t="s">
        <v>181</v>
      </c>
      <c r="B11" s="167" t="s">
        <v>168</v>
      </c>
      <c r="C11" s="171">
        <v>9128.9107953957191</v>
      </c>
      <c r="D11" s="171">
        <v>10165.4947256051</v>
      </c>
      <c r="E11" s="171">
        <v>9162.68833191876</v>
      </c>
      <c r="F11" s="171">
        <v>10192.1767206847</v>
      </c>
      <c r="G11" s="171">
        <v>13329.1282786712</v>
      </c>
      <c r="H11" s="171">
        <v>9584.0725826075995</v>
      </c>
      <c r="I11" s="171">
        <v>0</v>
      </c>
      <c r="K11" s="9"/>
      <c r="L11" s="9"/>
    </row>
    <row r="12" spans="1:12" ht="12" x14ac:dyDescent="0.2">
      <c r="A12" s="167" t="s">
        <v>182</v>
      </c>
      <c r="B12" s="167" t="s">
        <v>169</v>
      </c>
      <c r="C12" s="171">
        <v>7300.9912606649004</v>
      </c>
      <c r="D12" s="171">
        <v>7421.8492640405102</v>
      </c>
      <c r="E12" s="171">
        <v>8324.5900657729999</v>
      </c>
      <c r="F12" s="171">
        <v>8076.2157468496198</v>
      </c>
      <c r="G12" s="171">
        <v>8581.6769195310098</v>
      </c>
      <c r="H12" s="171">
        <v>6653.1014787697304</v>
      </c>
      <c r="I12" s="171">
        <v>0</v>
      </c>
      <c r="K12" s="9"/>
      <c r="L12" s="9"/>
    </row>
    <row r="13" spans="1:12" x14ac:dyDescent="0.2">
      <c r="A13" s="167" t="s">
        <v>183</v>
      </c>
      <c r="B13" s="167" t="s">
        <v>170</v>
      </c>
      <c r="C13" s="171">
        <v>4737.41584671695</v>
      </c>
      <c r="D13" s="171">
        <v>4920.4489364853298</v>
      </c>
      <c r="E13" s="171">
        <v>5692.1987942256901</v>
      </c>
      <c r="F13" s="171">
        <v>5762.8139774384299</v>
      </c>
      <c r="G13" s="171">
        <v>5668.7621102472503</v>
      </c>
      <c r="H13" s="171">
        <v>5871.75247302751</v>
      </c>
      <c r="I13" s="171">
        <v>0</v>
      </c>
      <c r="K13" s="9"/>
      <c r="L13" s="9"/>
    </row>
    <row r="14" spans="1:12" ht="12" x14ac:dyDescent="0.2">
      <c r="A14" s="167"/>
      <c r="B14" s="167"/>
      <c r="C14" s="171">
        <v>167218.48976973636</v>
      </c>
      <c r="D14" s="171">
        <v>157653.53496195021</v>
      </c>
      <c r="E14" s="171">
        <v>167007.8646140206</v>
      </c>
      <c r="F14" s="171">
        <v>169660.95658505734</v>
      </c>
      <c r="G14" s="171">
        <v>188869.56309331267</v>
      </c>
      <c r="H14" s="171">
        <v>157450.32225140973</v>
      </c>
      <c r="I14" s="171">
        <v>154320</v>
      </c>
    </row>
    <row r="15" spans="1:12" ht="12" x14ac:dyDescent="0.2">
      <c r="C15" s="9"/>
      <c r="D15" s="9"/>
      <c r="E15" s="9"/>
      <c r="F15" s="9"/>
      <c r="G15" s="9"/>
      <c r="H15" s="9"/>
      <c r="I15" s="9"/>
    </row>
    <row r="17" spans="2:10" s="93" customFormat="1" ht="12.6" x14ac:dyDescent="0.2">
      <c r="B17" s="159" t="s">
        <v>208</v>
      </c>
      <c r="C17" s="160"/>
      <c r="D17" s="160"/>
      <c r="E17" s="160"/>
      <c r="F17" s="160"/>
      <c r="G17" s="160"/>
      <c r="H17" s="160"/>
      <c r="I17" s="160"/>
      <c r="J17" s="160"/>
    </row>
    <row r="18" spans="2:10" s="93" customFormat="1" x14ac:dyDescent="0.2">
      <c r="B18" s="92" t="s">
        <v>184</v>
      </c>
      <c r="C18" s="92"/>
      <c r="D18" s="92"/>
      <c r="E18" s="92"/>
      <c r="F18" s="92"/>
      <c r="G18" s="92"/>
      <c r="H18" s="92"/>
    </row>
    <row r="19" spans="2:10" s="93" customFormat="1" ht="11.25" x14ac:dyDescent="0.15">
      <c r="C19" s="92"/>
      <c r="D19" s="92"/>
      <c r="E19" s="92"/>
      <c r="F19" s="92"/>
      <c r="G19" s="92"/>
      <c r="H19" s="92"/>
    </row>
    <row r="20" spans="2:10" s="93" customFormat="1" ht="11.25" x14ac:dyDescent="0.15">
      <c r="C20" s="92"/>
      <c r="D20" s="92"/>
      <c r="E20" s="92"/>
      <c r="F20" s="92"/>
      <c r="G20" s="92"/>
      <c r="H20" s="92"/>
    </row>
    <row r="21" spans="2:10" s="93" customFormat="1" ht="11.25" x14ac:dyDescent="0.15">
      <c r="C21" s="92"/>
      <c r="D21" s="92"/>
      <c r="E21" s="92"/>
      <c r="F21" s="92"/>
      <c r="G21" s="92"/>
      <c r="H21" s="92"/>
    </row>
    <row r="22" spans="2:10" s="93" customFormat="1" ht="11.25" x14ac:dyDescent="0.15">
      <c r="C22" s="92"/>
      <c r="D22" s="92"/>
      <c r="E22" s="92"/>
      <c r="F22" s="92"/>
      <c r="G22" s="92"/>
      <c r="H22" s="92"/>
    </row>
    <row r="23" spans="2:10" s="93" customFormat="1" ht="11.25" x14ac:dyDescent="0.15">
      <c r="C23" s="92"/>
      <c r="D23" s="92"/>
      <c r="E23" s="92"/>
      <c r="F23" s="92"/>
      <c r="G23" s="92"/>
      <c r="H23" s="92"/>
    </row>
    <row r="24" spans="2:10" s="93" customFormat="1" ht="11.25" x14ac:dyDescent="0.15">
      <c r="C24" s="92"/>
      <c r="D24" s="92"/>
      <c r="E24" s="92"/>
      <c r="F24" s="92"/>
      <c r="G24" s="92"/>
      <c r="H24" s="92"/>
    </row>
    <row r="25" spans="2:10" s="93" customFormat="1" ht="11.25" x14ac:dyDescent="0.15">
      <c r="C25" s="92"/>
      <c r="D25" s="92"/>
      <c r="E25" s="92"/>
      <c r="F25" s="92"/>
      <c r="G25" s="92"/>
      <c r="H25" s="92"/>
    </row>
    <row r="26" spans="2:10" s="93" customFormat="1" ht="11.25" x14ac:dyDescent="0.15">
      <c r="C26" s="92"/>
      <c r="D26" s="92"/>
      <c r="E26" s="92"/>
      <c r="F26" s="92"/>
      <c r="G26" s="92"/>
      <c r="H26" s="92"/>
    </row>
    <row r="27" spans="2:10" s="93" customFormat="1" ht="11.25" x14ac:dyDescent="0.15">
      <c r="C27" s="92"/>
      <c r="D27" s="92"/>
      <c r="E27" s="92"/>
      <c r="F27" s="92"/>
      <c r="G27" s="92"/>
      <c r="H27" s="92"/>
    </row>
    <row r="28" spans="2:10" s="93" customFormat="1" ht="11.25" x14ac:dyDescent="0.15">
      <c r="C28" s="92"/>
      <c r="D28" s="92"/>
      <c r="E28" s="92"/>
      <c r="F28" s="92"/>
      <c r="G28" s="92"/>
      <c r="H28" s="92"/>
    </row>
    <row r="29" spans="2:10" s="93" customFormat="1" ht="11.25" x14ac:dyDescent="0.15">
      <c r="C29" s="92"/>
      <c r="D29" s="92"/>
      <c r="E29" s="92"/>
      <c r="F29" s="92"/>
      <c r="G29" s="92"/>
      <c r="H29" s="92"/>
    </row>
    <row r="30" spans="2:10" s="93" customFormat="1" ht="11.25" x14ac:dyDescent="0.15">
      <c r="C30" s="92"/>
      <c r="D30" s="92"/>
      <c r="E30" s="92"/>
      <c r="F30" s="92"/>
      <c r="G30" s="92"/>
      <c r="H30" s="92"/>
    </row>
    <row r="31" spans="2:10" s="93" customFormat="1" ht="11.25" x14ac:dyDescent="0.15">
      <c r="C31" s="92"/>
      <c r="D31" s="92"/>
      <c r="E31" s="92"/>
      <c r="F31" s="92"/>
      <c r="G31" s="92"/>
      <c r="H31" s="92"/>
    </row>
    <row r="32" spans="2:10" s="93" customFormat="1" ht="11.25" x14ac:dyDescent="0.15">
      <c r="C32" s="92"/>
      <c r="D32" s="92"/>
      <c r="E32" s="92"/>
      <c r="F32" s="92"/>
      <c r="G32" s="92"/>
      <c r="H32" s="92"/>
    </row>
    <row r="33" spans="3:8" s="93" customFormat="1" ht="11.25" x14ac:dyDescent="0.15">
      <c r="C33" s="92"/>
      <c r="D33" s="92"/>
      <c r="E33" s="92"/>
      <c r="F33" s="92"/>
      <c r="G33" s="92"/>
      <c r="H33" s="92"/>
    </row>
    <row r="34" spans="3:8" s="93" customFormat="1" ht="11.25" x14ac:dyDescent="0.15">
      <c r="C34" s="92"/>
      <c r="D34" s="92"/>
      <c r="E34" s="92"/>
      <c r="F34" s="92"/>
      <c r="G34" s="92"/>
      <c r="H34" s="92"/>
    </row>
    <row r="35" spans="3:8" s="93" customFormat="1" ht="11.25" x14ac:dyDescent="0.15">
      <c r="C35" s="92"/>
      <c r="D35" s="92"/>
      <c r="E35" s="92"/>
      <c r="F35" s="92"/>
      <c r="G35" s="92"/>
      <c r="H35" s="92"/>
    </row>
    <row r="36" spans="3:8" s="93" customFormat="1" ht="11.25" x14ac:dyDescent="0.15">
      <c r="C36" s="92"/>
      <c r="D36" s="92"/>
      <c r="E36" s="92"/>
      <c r="F36" s="92"/>
      <c r="G36" s="92"/>
      <c r="H36" s="92"/>
    </row>
    <row r="37" spans="3:8" s="93" customFormat="1" ht="11.25" x14ac:dyDescent="0.15">
      <c r="C37" s="92"/>
      <c r="D37" s="92"/>
      <c r="E37" s="92"/>
      <c r="F37" s="92"/>
      <c r="G37" s="92"/>
      <c r="H37" s="92"/>
    </row>
    <row r="38" spans="3:8" s="93" customFormat="1" ht="11.25" x14ac:dyDescent="0.15">
      <c r="C38" s="92"/>
      <c r="D38" s="92"/>
      <c r="E38" s="92"/>
      <c r="F38" s="92"/>
      <c r="G38" s="92"/>
      <c r="H38" s="92"/>
    </row>
    <row r="39" spans="3:8" s="93" customFormat="1" ht="11.25" x14ac:dyDescent="0.15">
      <c r="C39" s="92"/>
      <c r="D39" s="92"/>
      <c r="E39" s="92"/>
      <c r="F39" s="92"/>
      <c r="G39" s="92"/>
      <c r="H39" s="92"/>
    </row>
    <row r="40" spans="3:8" s="93" customFormat="1" ht="11.25" x14ac:dyDescent="0.15">
      <c r="C40" s="92"/>
      <c r="D40" s="92"/>
      <c r="E40" s="92"/>
      <c r="F40" s="92"/>
      <c r="G40" s="92"/>
      <c r="H40" s="92"/>
    </row>
    <row r="41" spans="3:8" s="93" customFormat="1" ht="11.25" x14ac:dyDescent="0.15">
      <c r="C41" s="92"/>
      <c r="D41" s="92"/>
      <c r="E41" s="92"/>
      <c r="F41" s="92"/>
      <c r="G41" s="92"/>
      <c r="H41" s="92"/>
    </row>
    <row r="42" spans="3:8" s="93" customFormat="1" ht="11.25" x14ac:dyDescent="0.15">
      <c r="C42" s="92"/>
      <c r="D42" s="92"/>
      <c r="E42" s="92"/>
      <c r="F42" s="92"/>
      <c r="G42" s="92"/>
      <c r="H42" s="92"/>
    </row>
    <row r="43" spans="3:8" s="93" customFormat="1" ht="11.25" x14ac:dyDescent="0.15">
      <c r="C43" s="92"/>
      <c r="D43" s="92"/>
      <c r="E43" s="92"/>
      <c r="F43" s="92"/>
      <c r="G43" s="92"/>
      <c r="H43" s="92"/>
    </row>
    <row r="44" spans="3:8" s="93" customFormat="1" ht="11.25" x14ac:dyDescent="0.15">
      <c r="C44" s="92"/>
      <c r="D44" s="92"/>
      <c r="E44" s="92"/>
      <c r="F44" s="92"/>
      <c r="G44" s="92"/>
      <c r="H44" s="92"/>
    </row>
    <row r="45" spans="3:8" s="93" customFormat="1" ht="11.25" x14ac:dyDescent="0.15">
      <c r="C45" s="92"/>
      <c r="D45" s="92"/>
      <c r="E45" s="92"/>
      <c r="F45" s="92"/>
      <c r="G45" s="92"/>
      <c r="H45" s="92"/>
    </row>
    <row r="46" spans="3:8" s="93" customFormat="1" ht="11.25" x14ac:dyDescent="0.15">
      <c r="C46" s="92"/>
      <c r="D46" s="92"/>
      <c r="E46" s="92"/>
      <c r="F46" s="92"/>
      <c r="G46" s="92"/>
      <c r="H46" s="92"/>
    </row>
    <row r="47" spans="3:8" s="93" customFormat="1" ht="11.25" x14ac:dyDescent="0.15">
      <c r="C47" s="92"/>
      <c r="D47" s="92"/>
      <c r="E47" s="92"/>
      <c r="F47" s="92"/>
      <c r="G47" s="92"/>
      <c r="H47" s="92"/>
    </row>
    <row r="48" spans="3:8" s="93" customFormat="1" ht="11.25" x14ac:dyDescent="0.15">
      <c r="C48" s="92"/>
      <c r="D48" s="92"/>
      <c r="E48" s="92"/>
      <c r="F48" s="92"/>
      <c r="G48" s="92"/>
      <c r="H48" s="92"/>
    </row>
    <row r="49" spans="2:8" s="93" customFormat="1" ht="11.25" x14ac:dyDescent="0.15">
      <c r="C49" s="92"/>
      <c r="D49" s="92"/>
      <c r="E49" s="92"/>
      <c r="F49" s="92"/>
      <c r="G49" s="92"/>
      <c r="H49" s="92"/>
    </row>
    <row r="50" spans="2:8" s="93" customFormat="1" x14ac:dyDescent="0.2">
      <c r="B50" s="103" t="s">
        <v>209</v>
      </c>
      <c r="C50" s="92"/>
      <c r="D50" s="92"/>
      <c r="E50" s="92"/>
      <c r="F50" s="92"/>
      <c r="G50" s="92"/>
      <c r="H50" s="92"/>
    </row>
    <row r="51" spans="2:8" s="93" customFormat="1" x14ac:dyDescent="0.2">
      <c r="B51" s="103" t="s">
        <v>210</v>
      </c>
      <c r="C51" s="92"/>
      <c r="D51" s="92"/>
      <c r="E51" s="92"/>
      <c r="F51" s="92"/>
      <c r="G51" s="92"/>
      <c r="H51" s="92"/>
    </row>
    <row r="52" spans="2:8" s="93" customFormat="1" x14ac:dyDescent="0.2">
      <c r="B52" s="103" t="s">
        <v>211</v>
      </c>
      <c r="C52" s="92"/>
      <c r="D52" s="92"/>
      <c r="E52" s="92"/>
      <c r="F52" s="92"/>
      <c r="G52" s="92"/>
      <c r="H52" s="92"/>
    </row>
  </sheetData>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3"/>
  <sheetViews>
    <sheetView tabSelected="1" topLeftCell="A67" workbookViewId="0">
      <selection activeCell="P88" sqref="P88"/>
    </sheetView>
  </sheetViews>
  <sheetFormatPr baseColWidth="10" defaultColWidth="11.44140625" defaultRowHeight="11.4" x14ac:dyDescent="0.2"/>
  <cols>
    <col min="1" max="1" width="1.6640625" style="11" customWidth="1"/>
    <col min="2" max="2" width="19.44140625" style="7" customWidth="1"/>
    <col min="3" max="3" width="7" style="8" bestFit="1" customWidth="1"/>
    <col min="4" max="4" width="10.109375" style="8" bestFit="1" customWidth="1"/>
    <col min="5" max="5" width="6.5546875" style="8" bestFit="1" customWidth="1"/>
    <col min="6" max="6" width="7.88671875" style="8" bestFit="1" customWidth="1"/>
    <col min="7" max="7" width="11.44140625" style="11"/>
    <col min="8" max="11" width="9.88671875" style="8" customWidth="1"/>
    <col min="12" max="12" width="11.44140625" style="11"/>
    <col min="13" max="13" width="9.109375" style="11" customWidth="1"/>
    <col min="14" max="14" width="5.6640625" style="11" customWidth="1"/>
    <col min="15" max="16384" width="11.44140625" style="11"/>
  </cols>
  <sheetData>
    <row r="1" spans="2:12" ht="12" x14ac:dyDescent="0.2">
      <c r="E1" s="8" t="s">
        <v>117</v>
      </c>
      <c r="F1" s="8" t="s">
        <v>139</v>
      </c>
    </row>
    <row r="2" spans="2:12" ht="12" x14ac:dyDescent="0.2">
      <c r="E2" s="8" t="s">
        <v>185</v>
      </c>
      <c r="F2" s="8" t="s">
        <v>185</v>
      </c>
    </row>
    <row r="3" spans="2:12" ht="12" x14ac:dyDescent="0.2">
      <c r="E3" s="8" t="s">
        <v>186</v>
      </c>
      <c r="F3" s="8" t="s">
        <v>186</v>
      </c>
    </row>
    <row r="4" spans="2:12" x14ac:dyDescent="0.2">
      <c r="E4" s="8" t="s">
        <v>187</v>
      </c>
      <c r="F4" s="8" t="s">
        <v>188</v>
      </c>
      <c r="G4" s="13"/>
    </row>
    <row r="5" spans="2:12" ht="12" x14ac:dyDescent="0.2">
      <c r="E5" s="8" t="s">
        <v>158</v>
      </c>
      <c r="G5" s="13"/>
    </row>
    <row r="6" spans="2:12" ht="12" x14ac:dyDescent="0.2">
      <c r="B6" s="12"/>
      <c r="C6" s="16">
        <v>42491</v>
      </c>
      <c r="D6" s="11" t="str">
        <f t="shared" ref="D6:D66" si="0">TEXT(C6,"jjj")</f>
        <v>dim</v>
      </c>
      <c r="E6" s="14">
        <v>128.79070306275599</v>
      </c>
      <c r="F6" s="14">
        <v>561</v>
      </c>
      <c r="G6" s="13"/>
      <c r="H6" s="14"/>
      <c r="I6" s="14"/>
      <c r="J6" s="14"/>
      <c r="K6" s="15"/>
    </row>
    <row r="7" spans="2:12" ht="12" x14ac:dyDescent="0.2">
      <c r="B7" s="12"/>
      <c r="C7" s="16">
        <v>42492</v>
      </c>
      <c r="D7" s="11" t="str">
        <f t="shared" si="0"/>
        <v>lun</v>
      </c>
      <c r="E7" s="14">
        <v>318.36565053232198</v>
      </c>
      <c r="F7" s="14">
        <v>827</v>
      </c>
      <c r="G7" s="17"/>
      <c r="H7" s="14"/>
      <c r="I7" s="14"/>
      <c r="J7" s="14"/>
      <c r="K7" s="14"/>
    </row>
    <row r="8" spans="2:12" ht="12" x14ac:dyDescent="0.2">
      <c r="B8" s="12"/>
      <c r="C8" s="16">
        <v>42493</v>
      </c>
      <c r="D8" s="11" t="str">
        <f t="shared" si="0"/>
        <v>mar</v>
      </c>
      <c r="E8" s="14">
        <v>355.94140236445202</v>
      </c>
      <c r="F8" s="14">
        <v>977</v>
      </c>
      <c r="H8" s="14"/>
      <c r="I8" s="14"/>
      <c r="J8" s="14"/>
      <c r="K8" s="14"/>
    </row>
    <row r="9" spans="2:12" ht="12" x14ac:dyDescent="0.2">
      <c r="B9" s="12"/>
      <c r="C9" s="16">
        <v>42494</v>
      </c>
      <c r="D9" s="11" t="str">
        <f t="shared" si="0"/>
        <v>mer</v>
      </c>
      <c r="E9" s="14">
        <v>233.03989879306999</v>
      </c>
      <c r="F9" s="14">
        <v>873</v>
      </c>
      <c r="H9" s="14"/>
      <c r="I9" s="14"/>
      <c r="J9" s="14"/>
      <c r="K9" s="14"/>
      <c r="L9" s="18"/>
    </row>
    <row r="10" spans="2:12" ht="12" x14ac:dyDescent="0.2">
      <c r="B10" s="12"/>
      <c r="C10" s="16">
        <v>42495</v>
      </c>
      <c r="D10" s="11" t="str">
        <f t="shared" si="0"/>
        <v>jeu</v>
      </c>
      <c r="E10" s="14">
        <v>382.23820043454401</v>
      </c>
      <c r="F10" s="14">
        <v>1111</v>
      </c>
      <c r="H10" s="14"/>
      <c r="I10" s="14"/>
      <c r="J10" s="14"/>
      <c r="K10" s="14"/>
    </row>
    <row r="11" spans="2:12" ht="12" x14ac:dyDescent="0.2">
      <c r="B11" s="12"/>
      <c r="C11" s="16">
        <v>42496</v>
      </c>
      <c r="D11" s="11" t="str">
        <f t="shared" si="0"/>
        <v>ven</v>
      </c>
      <c r="E11" s="14">
        <v>398.848130609767</v>
      </c>
      <c r="F11" s="14">
        <v>1803</v>
      </c>
      <c r="H11" s="14"/>
      <c r="I11" s="14"/>
      <c r="J11" s="14"/>
      <c r="K11" s="14"/>
    </row>
    <row r="12" spans="2:12" ht="12" x14ac:dyDescent="0.2">
      <c r="B12" s="12"/>
      <c r="C12" s="16">
        <v>42497</v>
      </c>
      <c r="D12" s="11" t="str">
        <f t="shared" si="0"/>
        <v>sam</v>
      </c>
      <c r="E12" s="14">
        <v>403.27227714612098</v>
      </c>
      <c r="F12" s="14">
        <v>1295</v>
      </c>
      <c r="H12" s="14"/>
      <c r="I12" s="14"/>
      <c r="J12" s="14"/>
      <c r="K12" s="14"/>
    </row>
    <row r="13" spans="2:12" ht="12" x14ac:dyDescent="0.2">
      <c r="B13" s="12"/>
      <c r="C13" s="16">
        <v>42498</v>
      </c>
      <c r="D13" s="11" t="str">
        <f t="shared" si="0"/>
        <v>dim</v>
      </c>
      <c r="E13" s="14">
        <v>210.93446399643699</v>
      </c>
      <c r="F13" s="14">
        <v>343</v>
      </c>
      <c r="H13" s="14"/>
      <c r="I13" s="14"/>
      <c r="J13" s="14"/>
      <c r="K13" s="14"/>
    </row>
    <row r="14" spans="2:12" ht="12" x14ac:dyDescent="0.2">
      <c r="B14" s="12"/>
      <c r="C14" s="16">
        <v>42499</v>
      </c>
      <c r="D14" s="11" t="str">
        <f t="shared" si="0"/>
        <v>lun</v>
      </c>
      <c r="E14" s="14">
        <v>339.35497862784501</v>
      </c>
      <c r="F14" s="14">
        <v>640</v>
      </c>
      <c r="H14" s="14"/>
      <c r="I14" s="14"/>
      <c r="J14" s="14"/>
      <c r="K14" s="14"/>
    </row>
    <row r="15" spans="2:12" ht="12" x14ac:dyDescent="0.2">
      <c r="B15" s="12"/>
      <c r="C15" s="16">
        <v>42500</v>
      </c>
      <c r="D15" s="11" t="str">
        <f t="shared" si="0"/>
        <v>mar</v>
      </c>
      <c r="E15" s="14">
        <v>387.451911825754</v>
      </c>
      <c r="F15" s="14">
        <v>827</v>
      </c>
      <c r="H15" s="14"/>
      <c r="I15" s="14"/>
      <c r="J15" s="14"/>
      <c r="K15" s="14"/>
    </row>
    <row r="16" spans="2:12" ht="12" x14ac:dyDescent="0.2">
      <c r="B16" s="12"/>
      <c r="C16" s="16">
        <v>42501</v>
      </c>
      <c r="D16" s="11" t="str">
        <f t="shared" si="0"/>
        <v>mer</v>
      </c>
      <c r="E16" s="14">
        <v>394.91109856358901</v>
      </c>
      <c r="F16" s="14">
        <v>925</v>
      </c>
      <c r="H16" s="14"/>
      <c r="I16" s="14"/>
      <c r="J16" s="14"/>
      <c r="K16" s="14"/>
    </row>
    <row r="17" spans="2:16" ht="12" x14ac:dyDescent="0.2">
      <c r="B17" s="12"/>
      <c r="C17" s="16">
        <v>42502</v>
      </c>
      <c r="D17" s="11" t="str">
        <f t="shared" si="0"/>
        <v>jeu</v>
      </c>
      <c r="E17" s="14">
        <v>355.69831287974</v>
      </c>
      <c r="F17" s="14">
        <v>716</v>
      </c>
      <c r="H17" s="14"/>
      <c r="I17" s="14"/>
    </row>
    <row r="18" spans="2:16" ht="12" x14ac:dyDescent="0.2">
      <c r="B18" s="12"/>
      <c r="C18" s="16">
        <v>42503</v>
      </c>
      <c r="D18" s="11" t="str">
        <f t="shared" si="0"/>
        <v>ven</v>
      </c>
      <c r="E18" s="14">
        <v>271.80560468321698</v>
      </c>
      <c r="F18" s="14">
        <v>947</v>
      </c>
      <c r="H18" s="14"/>
      <c r="I18" s="14"/>
    </row>
    <row r="19" spans="2:16" ht="12" x14ac:dyDescent="0.2">
      <c r="B19" s="12"/>
      <c r="C19" s="16">
        <v>42504</v>
      </c>
      <c r="D19" s="11" t="str">
        <f t="shared" si="0"/>
        <v>sam</v>
      </c>
      <c r="E19" s="14">
        <v>400.86413074285798</v>
      </c>
      <c r="F19" s="14">
        <v>1466</v>
      </c>
      <c r="H19" s="14"/>
      <c r="I19" s="14"/>
    </row>
    <row r="20" spans="2:16" ht="12" x14ac:dyDescent="0.2">
      <c r="B20" s="12"/>
      <c r="C20" s="16">
        <v>42505</v>
      </c>
      <c r="D20" s="11" t="str">
        <f t="shared" si="0"/>
        <v>dim</v>
      </c>
      <c r="E20" s="14">
        <v>296.487833138741</v>
      </c>
      <c r="F20" s="14">
        <v>845</v>
      </c>
      <c r="H20" s="14"/>
      <c r="I20" s="14"/>
    </row>
    <row r="21" spans="2:16" ht="12" x14ac:dyDescent="0.2">
      <c r="B21" s="12"/>
      <c r="C21" s="16">
        <v>42506</v>
      </c>
      <c r="D21" s="11" t="str">
        <f t="shared" si="0"/>
        <v>lun</v>
      </c>
      <c r="E21" s="14">
        <v>192.689840671621</v>
      </c>
      <c r="F21" s="14">
        <v>520</v>
      </c>
      <c r="H21" s="14"/>
      <c r="I21" s="14"/>
    </row>
    <row r="22" spans="2:16" ht="12" x14ac:dyDescent="0.2">
      <c r="B22" s="12"/>
      <c r="C22" s="16">
        <v>42507</v>
      </c>
      <c r="D22" s="11" t="str">
        <f t="shared" si="0"/>
        <v>mar</v>
      </c>
      <c r="E22" s="14">
        <v>385.02473895359901</v>
      </c>
      <c r="F22" s="14">
        <v>654</v>
      </c>
      <c r="H22" s="14"/>
      <c r="I22" s="14"/>
      <c r="N22" s="19"/>
      <c r="O22" s="18"/>
      <c r="P22" s="20"/>
    </row>
    <row r="23" spans="2:16" ht="12" x14ac:dyDescent="0.2">
      <c r="B23" s="12"/>
      <c r="C23" s="16">
        <v>42508</v>
      </c>
      <c r="D23" s="11" t="str">
        <f t="shared" si="0"/>
        <v>mer</v>
      </c>
      <c r="E23" s="14">
        <v>392.066201252496</v>
      </c>
      <c r="F23" s="14">
        <v>881</v>
      </c>
      <c r="H23" s="14"/>
      <c r="I23" s="14"/>
      <c r="N23" s="19"/>
      <c r="O23" s="18"/>
    </row>
    <row r="24" spans="2:16" ht="12" x14ac:dyDescent="0.2">
      <c r="B24" s="12"/>
      <c r="C24" s="16">
        <v>42509</v>
      </c>
      <c r="D24" s="11" t="str">
        <f t="shared" si="0"/>
        <v>jeu</v>
      </c>
      <c r="E24" s="14">
        <v>362.15965633398997</v>
      </c>
      <c r="F24" s="14">
        <v>881</v>
      </c>
      <c r="H24" s="14"/>
      <c r="I24" s="14"/>
      <c r="N24" s="19"/>
      <c r="O24" s="18"/>
    </row>
    <row r="25" spans="2:16" ht="12" x14ac:dyDescent="0.2">
      <c r="B25" s="12"/>
      <c r="C25" s="16">
        <v>42510</v>
      </c>
      <c r="D25" s="11" t="str">
        <f t="shared" si="0"/>
        <v>ven</v>
      </c>
      <c r="E25" s="14">
        <v>282.11338646771799</v>
      </c>
      <c r="F25" s="14">
        <v>1095</v>
      </c>
      <c r="H25" s="14"/>
      <c r="I25" s="14"/>
      <c r="N25" s="19"/>
      <c r="O25" s="18"/>
    </row>
    <row r="26" spans="2:16" ht="12" x14ac:dyDescent="0.2">
      <c r="B26" s="12"/>
      <c r="C26" s="16">
        <v>42511</v>
      </c>
      <c r="D26" s="11" t="str">
        <f t="shared" si="0"/>
        <v>sam</v>
      </c>
      <c r="E26" s="14">
        <v>338.83150859907602</v>
      </c>
      <c r="F26" s="14">
        <v>1322</v>
      </c>
      <c r="H26" s="14"/>
      <c r="I26" s="14"/>
      <c r="N26" s="19"/>
      <c r="O26" s="18"/>
    </row>
    <row r="27" spans="2:16" ht="12" x14ac:dyDescent="0.2">
      <c r="B27" s="12"/>
      <c r="C27" s="16">
        <v>42512</v>
      </c>
      <c r="D27" s="11" t="str">
        <f t="shared" si="0"/>
        <v>dim</v>
      </c>
      <c r="E27" s="14">
        <v>192.025064823294</v>
      </c>
      <c r="F27" s="14">
        <v>596</v>
      </c>
      <c r="H27" s="14"/>
      <c r="I27" s="14"/>
      <c r="N27" s="19"/>
      <c r="O27" s="18"/>
    </row>
    <row r="28" spans="2:16" ht="12" x14ac:dyDescent="0.2">
      <c r="B28" s="12"/>
      <c r="C28" s="16">
        <v>42513</v>
      </c>
      <c r="D28" s="11" t="str">
        <f t="shared" si="0"/>
        <v>lun</v>
      </c>
      <c r="E28" s="14">
        <v>355.87288083137099</v>
      </c>
      <c r="F28" s="14">
        <v>768</v>
      </c>
      <c r="H28" s="14"/>
      <c r="I28" s="14"/>
      <c r="N28" s="19"/>
      <c r="O28" s="18"/>
    </row>
    <row r="29" spans="2:16" ht="12" x14ac:dyDescent="0.2">
      <c r="B29" s="12"/>
      <c r="C29" s="16">
        <v>42514</v>
      </c>
      <c r="D29" s="11" t="str">
        <f t="shared" si="0"/>
        <v>mar</v>
      </c>
      <c r="E29" s="14">
        <v>379.828295684534</v>
      </c>
      <c r="F29" s="14">
        <v>953</v>
      </c>
      <c r="H29" s="14"/>
      <c r="I29" s="14"/>
    </row>
    <row r="30" spans="2:16" ht="12" x14ac:dyDescent="0.2">
      <c r="B30" s="12"/>
      <c r="C30" s="16">
        <v>42515</v>
      </c>
      <c r="D30" s="11" t="str">
        <f t="shared" si="0"/>
        <v>mer</v>
      </c>
      <c r="E30" s="14">
        <v>411.57260813645502</v>
      </c>
      <c r="F30" s="14">
        <v>1060</v>
      </c>
      <c r="H30" s="14"/>
      <c r="I30" s="14"/>
      <c r="N30" s="19"/>
    </row>
    <row r="31" spans="2:16" ht="12" x14ac:dyDescent="0.2">
      <c r="B31" s="12"/>
      <c r="C31" s="16">
        <v>42516</v>
      </c>
      <c r="D31" s="11" t="str">
        <f t="shared" si="0"/>
        <v>jeu</v>
      </c>
      <c r="E31" s="14">
        <v>398.86259968317398</v>
      </c>
      <c r="F31" s="14">
        <v>930</v>
      </c>
      <c r="H31" s="14"/>
      <c r="I31" s="14"/>
      <c r="N31" s="19"/>
    </row>
    <row r="32" spans="2:16" ht="12" x14ac:dyDescent="0.2">
      <c r="B32" s="12"/>
      <c r="C32" s="16">
        <v>42517</v>
      </c>
      <c r="D32" s="11" t="str">
        <f t="shared" si="0"/>
        <v>ven</v>
      </c>
      <c r="E32" s="14">
        <v>356.598877064139</v>
      </c>
      <c r="F32" s="14">
        <v>1271</v>
      </c>
      <c r="H32" s="14"/>
      <c r="I32" s="14"/>
      <c r="N32" s="19"/>
    </row>
    <row r="33" spans="2:14" ht="12" x14ac:dyDescent="0.2">
      <c r="B33" s="12"/>
      <c r="C33" s="16">
        <v>42518</v>
      </c>
      <c r="D33" s="11" t="str">
        <f t="shared" si="0"/>
        <v>sam</v>
      </c>
      <c r="E33" s="14">
        <v>402.90153667703203</v>
      </c>
      <c r="F33" s="14">
        <v>1344</v>
      </c>
      <c r="H33" s="14"/>
      <c r="I33" s="14"/>
    </row>
    <row r="34" spans="2:14" ht="12" x14ac:dyDescent="0.2">
      <c r="B34" s="12"/>
      <c r="C34" s="16">
        <v>42519</v>
      </c>
      <c r="D34" s="11" t="str">
        <f t="shared" si="0"/>
        <v>dim</v>
      </c>
      <c r="E34" s="14">
        <v>206.715172315465</v>
      </c>
      <c r="F34" s="14">
        <v>713</v>
      </c>
      <c r="H34" s="14"/>
      <c r="I34" s="14"/>
      <c r="N34" s="19"/>
    </row>
    <row r="35" spans="2:14" ht="12" x14ac:dyDescent="0.2">
      <c r="B35" s="12"/>
      <c r="C35" s="16">
        <v>42520</v>
      </c>
      <c r="D35" s="11" t="str">
        <f t="shared" si="0"/>
        <v>lun</v>
      </c>
      <c r="E35" s="14">
        <v>293.69430222956402</v>
      </c>
      <c r="F35" s="14">
        <v>876</v>
      </c>
      <c r="H35" s="14"/>
      <c r="I35" s="14"/>
      <c r="N35" s="19"/>
    </row>
    <row r="36" spans="2:14" ht="12" x14ac:dyDescent="0.2">
      <c r="B36" s="12"/>
      <c r="C36" s="16">
        <v>42521</v>
      </c>
      <c r="D36" s="11" t="str">
        <f t="shared" si="0"/>
        <v>mar</v>
      </c>
      <c r="E36" s="14">
        <v>341.185996089279</v>
      </c>
      <c r="F36" s="14">
        <v>884</v>
      </c>
      <c r="H36" s="14"/>
      <c r="I36" s="14"/>
    </row>
    <row r="37" spans="2:14" ht="12" x14ac:dyDescent="0.2">
      <c r="B37" s="12"/>
      <c r="C37" s="22">
        <v>42522</v>
      </c>
      <c r="D37" s="21" t="str">
        <f t="shared" si="0"/>
        <v>mer</v>
      </c>
      <c r="E37" s="23">
        <v>411.55353163020601</v>
      </c>
      <c r="F37" s="23">
        <v>986</v>
      </c>
      <c r="G37" s="13"/>
    </row>
    <row r="38" spans="2:14" ht="12" x14ac:dyDescent="0.2">
      <c r="B38" s="12"/>
      <c r="C38" s="16">
        <v>42523</v>
      </c>
      <c r="D38" s="11" t="str">
        <f t="shared" si="0"/>
        <v>jeu</v>
      </c>
      <c r="E38" s="14">
        <v>350.459498620099</v>
      </c>
      <c r="F38" s="14">
        <v>974</v>
      </c>
    </row>
    <row r="39" spans="2:14" ht="12" x14ac:dyDescent="0.2">
      <c r="B39" s="12"/>
      <c r="C39" s="16">
        <v>42524</v>
      </c>
      <c r="D39" s="11" t="str">
        <f t="shared" si="0"/>
        <v>ven</v>
      </c>
      <c r="E39" s="14">
        <v>323.54895105966102</v>
      </c>
      <c r="F39" s="14">
        <v>1106</v>
      </c>
    </row>
    <row r="40" spans="2:14" ht="12" x14ac:dyDescent="0.2">
      <c r="B40" s="12"/>
      <c r="C40" s="16">
        <v>42525</v>
      </c>
      <c r="D40" s="11" t="str">
        <f t="shared" si="0"/>
        <v>sam</v>
      </c>
      <c r="E40" s="14">
        <v>403.290088861112</v>
      </c>
      <c r="F40" s="14">
        <v>1136</v>
      </c>
    </row>
    <row r="41" spans="2:14" ht="12" x14ac:dyDescent="0.2">
      <c r="B41" s="12"/>
      <c r="C41" s="16">
        <v>42526</v>
      </c>
      <c r="D41" s="11" t="str">
        <f t="shared" si="0"/>
        <v>dim</v>
      </c>
      <c r="E41" s="14">
        <v>200.08626679453999</v>
      </c>
      <c r="F41" s="14">
        <v>437</v>
      </c>
    </row>
    <row r="42" spans="2:14" ht="12" x14ac:dyDescent="0.2">
      <c r="B42" s="12"/>
      <c r="C42" s="16">
        <v>42527</v>
      </c>
      <c r="D42" s="11" t="str">
        <f t="shared" si="0"/>
        <v>lun</v>
      </c>
      <c r="E42" s="14">
        <v>309.677699763021</v>
      </c>
      <c r="F42" s="14">
        <v>690</v>
      </c>
    </row>
    <row r="43" spans="2:14" ht="12" x14ac:dyDescent="0.2">
      <c r="B43" s="12"/>
      <c r="C43" s="16">
        <v>42528</v>
      </c>
      <c r="D43" s="11" t="str">
        <f t="shared" si="0"/>
        <v>mar</v>
      </c>
      <c r="E43" s="14">
        <v>392.73458385326802</v>
      </c>
      <c r="F43" s="14">
        <v>989</v>
      </c>
    </row>
    <row r="44" spans="2:14" ht="12" x14ac:dyDescent="0.2">
      <c r="B44" s="12"/>
      <c r="C44" s="16">
        <v>42529</v>
      </c>
      <c r="D44" s="11" t="str">
        <f t="shared" si="0"/>
        <v>mer</v>
      </c>
      <c r="E44" s="14">
        <v>387.41994217868</v>
      </c>
      <c r="F44" s="14">
        <v>1075</v>
      </c>
    </row>
    <row r="45" spans="2:14" ht="12" x14ac:dyDescent="0.2">
      <c r="B45" s="12"/>
      <c r="C45" s="16">
        <v>42530</v>
      </c>
      <c r="D45" s="11" t="str">
        <f t="shared" si="0"/>
        <v>jeu</v>
      </c>
      <c r="E45" s="14">
        <v>333.64156017855203</v>
      </c>
      <c r="F45" s="14">
        <v>1021</v>
      </c>
    </row>
    <row r="46" spans="2:14" ht="12" x14ac:dyDescent="0.2">
      <c r="B46" s="12"/>
      <c r="C46" s="16">
        <v>42531</v>
      </c>
      <c r="D46" s="11" t="str">
        <f t="shared" si="0"/>
        <v>ven</v>
      </c>
      <c r="E46" s="14">
        <v>323.09482733561299</v>
      </c>
      <c r="F46" s="14">
        <v>1268</v>
      </c>
    </row>
    <row r="47" spans="2:14" ht="12" x14ac:dyDescent="0.2">
      <c r="B47" s="12"/>
      <c r="C47" s="16">
        <v>42532</v>
      </c>
      <c r="D47" s="11" t="str">
        <f t="shared" si="0"/>
        <v>sam</v>
      </c>
      <c r="E47" s="14">
        <v>383.48122749285199</v>
      </c>
      <c r="F47" s="14">
        <v>1591</v>
      </c>
    </row>
    <row r="48" spans="2:14" ht="12" x14ac:dyDescent="0.2">
      <c r="B48" s="12"/>
      <c r="C48" s="16">
        <v>42533</v>
      </c>
      <c r="D48" s="11" t="str">
        <f t="shared" si="0"/>
        <v>dim</v>
      </c>
      <c r="E48" s="14">
        <v>219.312806027638</v>
      </c>
      <c r="F48" s="14">
        <v>571</v>
      </c>
    </row>
    <row r="49" spans="2:6" ht="12" x14ac:dyDescent="0.2">
      <c r="B49" s="12"/>
      <c r="C49" s="16">
        <v>42534</v>
      </c>
      <c r="D49" s="11" t="str">
        <f t="shared" si="0"/>
        <v>lun</v>
      </c>
      <c r="E49" s="14">
        <v>336.22788550659902</v>
      </c>
      <c r="F49" s="14">
        <v>769</v>
      </c>
    </row>
    <row r="50" spans="2:6" ht="12" x14ac:dyDescent="0.2">
      <c r="B50" s="12"/>
      <c r="C50" s="16">
        <v>42535</v>
      </c>
      <c r="D50" s="11" t="str">
        <f t="shared" si="0"/>
        <v>mar</v>
      </c>
      <c r="E50" s="14">
        <v>405.31559064419201</v>
      </c>
      <c r="F50" s="14">
        <v>946</v>
      </c>
    </row>
    <row r="51" spans="2:6" ht="12" x14ac:dyDescent="0.2">
      <c r="B51" s="12"/>
      <c r="C51" s="16">
        <v>42536</v>
      </c>
      <c r="D51" s="11" t="str">
        <f t="shared" si="0"/>
        <v>mer</v>
      </c>
      <c r="E51" s="14">
        <v>398.871111474457</v>
      </c>
      <c r="F51" s="14">
        <v>1313</v>
      </c>
    </row>
    <row r="52" spans="2:6" ht="12" x14ac:dyDescent="0.2">
      <c r="B52" s="12"/>
      <c r="C52" s="16">
        <v>42537</v>
      </c>
      <c r="D52" s="11" t="str">
        <f t="shared" si="0"/>
        <v>jeu</v>
      </c>
      <c r="E52" s="14">
        <v>366.70628633582601</v>
      </c>
      <c r="F52" s="14">
        <v>1005</v>
      </c>
    </row>
    <row r="53" spans="2:6" ht="12" x14ac:dyDescent="0.2">
      <c r="B53" s="12"/>
      <c r="C53" s="16">
        <v>42538</v>
      </c>
      <c r="D53" s="11" t="str">
        <f t="shared" si="0"/>
        <v>ven</v>
      </c>
      <c r="E53" s="14">
        <v>402.06888348007402</v>
      </c>
      <c r="F53" s="14">
        <v>1030</v>
      </c>
    </row>
    <row r="54" spans="2:6" ht="12" x14ac:dyDescent="0.2">
      <c r="B54" s="12"/>
      <c r="C54" s="16">
        <v>42539</v>
      </c>
      <c r="D54" s="11" t="str">
        <f t="shared" si="0"/>
        <v>sam</v>
      </c>
      <c r="E54" s="14">
        <v>435.490915246523</v>
      </c>
      <c r="F54" s="14">
        <v>1279</v>
      </c>
    </row>
    <row r="55" spans="2:6" ht="12" x14ac:dyDescent="0.2">
      <c r="B55" s="12"/>
      <c r="C55" s="16">
        <v>42540</v>
      </c>
      <c r="D55" s="11" t="str">
        <f t="shared" si="0"/>
        <v>dim</v>
      </c>
      <c r="E55" s="14">
        <v>251.505591400084</v>
      </c>
      <c r="F55" s="14">
        <v>782</v>
      </c>
    </row>
    <row r="56" spans="2:6" ht="12" x14ac:dyDescent="0.2">
      <c r="B56" s="12"/>
      <c r="C56" s="16">
        <v>42541</v>
      </c>
      <c r="D56" s="11" t="str">
        <f t="shared" si="0"/>
        <v>lun</v>
      </c>
      <c r="E56" s="14">
        <v>378.61225483318299</v>
      </c>
      <c r="F56" s="14">
        <v>949</v>
      </c>
    </row>
    <row r="57" spans="2:6" ht="12" x14ac:dyDescent="0.2">
      <c r="B57" s="12"/>
      <c r="C57" s="16">
        <v>42542</v>
      </c>
      <c r="D57" s="11" t="str">
        <f t="shared" si="0"/>
        <v>mar</v>
      </c>
      <c r="E57" s="14">
        <v>419.25352619850599</v>
      </c>
      <c r="F57" s="14">
        <v>1078</v>
      </c>
    </row>
    <row r="58" spans="2:6" ht="12" x14ac:dyDescent="0.2">
      <c r="B58" s="12"/>
      <c r="C58" s="16">
        <v>42543</v>
      </c>
      <c r="D58" s="11" t="str">
        <f t="shared" si="0"/>
        <v>mer</v>
      </c>
      <c r="E58" s="14">
        <v>407.44005411566297</v>
      </c>
      <c r="F58" s="14">
        <v>1044</v>
      </c>
    </row>
    <row r="59" spans="2:6" ht="12" x14ac:dyDescent="0.2">
      <c r="B59" s="12"/>
      <c r="C59" s="16">
        <v>42544</v>
      </c>
      <c r="D59" s="11" t="str">
        <f t="shared" si="0"/>
        <v>jeu</v>
      </c>
      <c r="E59" s="14">
        <v>385.75247052211</v>
      </c>
      <c r="F59" s="14">
        <v>1129</v>
      </c>
    </row>
    <row r="60" spans="2:6" ht="12" x14ac:dyDescent="0.2">
      <c r="B60" s="12"/>
      <c r="C60" s="16">
        <v>42545</v>
      </c>
      <c r="D60" s="11" t="str">
        <f t="shared" si="0"/>
        <v>ven</v>
      </c>
      <c r="E60" s="14">
        <v>351.45322433259298</v>
      </c>
      <c r="F60" s="14">
        <v>1230</v>
      </c>
    </row>
    <row r="61" spans="2:6" ht="12" x14ac:dyDescent="0.2">
      <c r="B61" s="12"/>
      <c r="C61" s="16">
        <v>42546</v>
      </c>
      <c r="D61" s="11" t="str">
        <f t="shared" si="0"/>
        <v>sam</v>
      </c>
      <c r="E61" s="14">
        <v>409.28948838330803</v>
      </c>
      <c r="F61" s="14">
        <v>1455</v>
      </c>
    </row>
    <row r="62" spans="2:6" ht="12" x14ac:dyDescent="0.2">
      <c r="B62" s="12"/>
      <c r="C62" s="16">
        <v>42547</v>
      </c>
      <c r="D62" s="11" t="str">
        <f t="shared" si="0"/>
        <v>dim</v>
      </c>
      <c r="E62" s="14">
        <v>222.02148018727101</v>
      </c>
      <c r="F62" s="14">
        <v>913</v>
      </c>
    </row>
    <row r="63" spans="2:6" ht="12" x14ac:dyDescent="0.2">
      <c r="B63" s="12"/>
      <c r="C63" s="16">
        <v>42548</v>
      </c>
      <c r="D63" s="11" t="str">
        <f t="shared" si="0"/>
        <v>lun</v>
      </c>
      <c r="E63" s="14">
        <v>324.49890709105603</v>
      </c>
      <c r="F63" s="14">
        <v>1051</v>
      </c>
    </row>
    <row r="64" spans="2:6" ht="12" x14ac:dyDescent="0.2">
      <c r="B64" s="12"/>
      <c r="C64" s="16">
        <v>42549</v>
      </c>
      <c r="D64" s="11" t="str">
        <f t="shared" si="0"/>
        <v>mar</v>
      </c>
      <c r="E64" s="14">
        <v>382.57073069777698</v>
      </c>
      <c r="F64" s="14">
        <v>919</v>
      </c>
    </row>
    <row r="65" spans="2:16" ht="12" x14ac:dyDescent="0.2">
      <c r="B65" s="12"/>
      <c r="C65" s="16">
        <v>42550</v>
      </c>
      <c r="D65" s="11" t="str">
        <f t="shared" si="0"/>
        <v>mer</v>
      </c>
      <c r="E65" s="14">
        <v>366.13320485515402</v>
      </c>
      <c r="F65" s="14">
        <v>1073</v>
      </c>
    </row>
    <row r="66" spans="2:16" ht="12" x14ac:dyDescent="0.2">
      <c r="B66" s="12"/>
      <c r="C66" s="16">
        <v>42551</v>
      </c>
      <c r="D66" s="11" t="str">
        <f t="shared" si="0"/>
        <v>jeu</v>
      </c>
      <c r="E66" s="14">
        <v>363.912241652288</v>
      </c>
      <c r="F66" s="14">
        <v>1092</v>
      </c>
    </row>
    <row r="67" spans="2:16" ht="12" x14ac:dyDescent="0.2">
      <c r="B67" s="11"/>
      <c r="C67" s="16"/>
      <c r="D67" s="6"/>
      <c r="E67" s="14"/>
      <c r="F67" s="14"/>
    </row>
    <row r="69" spans="2:16" s="161" customFormat="1" ht="32.4" customHeight="1" x14ac:dyDescent="0.2">
      <c r="B69" s="197" t="s">
        <v>229</v>
      </c>
      <c r="C69" s="197"/>
      <c r="D69" s="197"/>
      <c r="E69" s="197"/>
      <c r="F69" s="197"/>
      <c r="G69" s="163"/>
      <c r="H69" s="129"/>
      <c r="I69" s="129"/>
      <c r="J69" s="129"/>
      <c r="K69" s="129"/>
      <c r="L69" s="163"/>
      <c r="M69" s="163"/>
    </row>
    <row r="70" spans="2:16" s="161" customFormat="1" x14ac:dyDescent="0.2">
      <c r="B70" s="92" t="s">
        <v>189</v>
      </c>
      <c r="C70" s="101"/>
      <c r="D70" s="101"/>
      <c r="E70" s="101"/>
      <c r="F70" s="101"/>
      <c r="H70" s="101"/>
      <c r="I70" s="101"/>
      <c r="J70" s="101"/>
      <c r="K70" s="101"/>
    </row>
    <row r="71" spans="2:16" s="161" customFormat="1" x14ac:dyDescent="0.2">
      <c r="B71" s="100" t="s">
        <v>190</v>
      </c>
      <c r="C71" s="101"/>
      <c r="D71" s="101"/>
      <c r="E71" s="101"/>
      <c r="F71" s="101"/>
      <c r="H71" s="101"/>
      <c r="I71" s="101"/>
      <c r="J71" s="101"/>
      <c r="K71" s="101"/>
      <c r="P71" s="162"/>
    </row>
    <row r="72" spans="2:16" s="161" customFormat="1" ht="11.25" x14ac:dyDescent="0.15">
      <c r="B72" s="100"/>
      <c r="C72" s="101"/>
      <c r="D72" s="101"/>
      <c r="E72" s="101"/>
      <c r="F72" s="101"/>
      <c r="H72" s="101"/>
      <c r="I72" s="101"/>
      <c r="J72" s="101"/>
      <c r="K72" s="101"/>
      <c r="P72" s="162"/>
    </row>
    <row r="73" spans="2:16" s="161" customFormat="1" ht="11.25" x14ac:dyDescent="0.15">
      <c r="B73" s="100"/>
      <c r="C73" s="101"/>
      <c r="D73" s="101"/>
      <c r="E73" s="101"/>
      <c r="F73" s="101"/>
      <c r="H73" s="101"/>
      <c r="I73" s="101"/>
      <c r="J73" s="101"/>
      <c r="K73" s="101"/>
      <c r="P73" s="162"/>
    </row>
    <row r="74" spans="2:16" s="161" customFormat="1" ht="11.25" x14ac:dyDescent="0.15">
      <c r="B74" s="100"/>
      <c r="C74" s="101"/>
      <c r="D74" s="101"/>
      <c r="E74" s="101"/>
      <c r="F74" s="101"/>
      <c r="H74" s="101"/>
      <c r="I74" s="101"/>
      <c r="J74" s="101"/>
      <c r="K74" s="101"/>
      <c r="O74" s="162"/>
    </row>
    <row r="75" spans="2:16" s="161" customFormat="1" ht="11.25" x14ac:dyDescent="0.15">
      <c r="B75" s="100"/>
      <c r="C75" s="101"/>
      <c r="D75" s="101"/>
      <c r="E75" s="101"/>
      <c r="F75" s="101"/>
      <c r="H75" s="101"/>
      <c r="I75" s="101"/>
      <c r="J75" s="101"/>
      <c r="K75" s="101"/>
    </row>
    <row r="76" spans="2:16" s="161" customFormat="1" ht="11.25" x14ac:dyDescent="0.15">
      <c r="B76" s="100"/>
      <c r="C76" s="101"/>
      <c r="D76" s="101"/>
      <c r="E76" s="101"/>
      <c r="F76" s="101"/>
      <c r="H76" s="101"/>
      <c r="I76" s="101"/>
      <c r="J76" s="101"/>
      <c r="K76" s="101"/>
    </row>
    <row r="77" spans="2:16" s="161" customFormat="1" ht="11.25" x14ac:dyDescent="0.15">
      <c r="B77" s="100"/>
      <c r="C77" s="101"/>
      <c r="D77" s="101"/>
      <c r="E77" s="101"/>
      <c r="F77" s="101"/>
      <c r="H77" s="101"/>
      <c r="I77" s="101"/>
      <c r="J77" s="101"/>
      <c r="K77" s="101"/>
    </row>
    <row r="78" spans="2:16" s="161" customFormat="1" ht="11.25" x14ac:dyDescent="0.15">
      <c r="B78" s="100"/>
      <c r="C78" s="101"/>
      <c r="D78" s="101"/>
      <c r="E78" s="101"/>
      <c r="F78" s="101"/>
      <c r="H78" s="101"/>
      <c r="I78" s="101"/>
      <c r="J78" s="101"/>
      <c r="K78" s="101"/>
    </row>
    <row r="79" spans="2:16" s="161" customFormat="1" ht="11.25" x14ac:dyDescent="0.15">
      <c r="B79" s="100"/>
      <c r="C79" s="101"/>
      <c r="D79" s="101"/>
      <c r="E79" s="101"/>
      <c r="F79" s="101"/>
      <c r="H79" s="101"/>
      <c r="I79" s="101"/>
      <c r="J79" s="101"/>
      <c r="K79" s="101"/>
    </row>
    <row r="80" spans="2:16" s="161" customFormat="1" ht="11.25" x14ac:dyDescent="0.15">
      <c r="B80" s="100"/>
      <c r="C80" s="101"/>
      <c r="D80" s="101"/>
      <c r="E80" s="101"/>
      <c r="F80" s="101"/>
      <c r="H80" s="101"/>
      <c r="I80" s="101"/>
      <c r="J80" s="101"/>
      <c r="K80" s="101"/>
    </row>
    <row r="81" spans="2:11" s="161" customFormat="1" ht="11.25" x14ac:dyDescent="0.15">
      <c r="B81" s="100"/>
      <c r="C81" s="101"/>
      <c r="D81" s="101"/>
      <c r="E81" s="101"/>
      <c r="F81" s="101"/>
      <c r="H81" s="101"/>
      <c r="I81" s="101"/>
      <c r="J81" s="101"/>
      <c r="K81" s="101"/>
    </row>
    <row r="82" spans="2:11" s="161" customFormat="1" ht="11.25" x14ac:dyDescent="0.15">
      <c r="B82" s="100"/>
      <c r="C82" s="101"/>
      <c r="D82" s="101"/>
      <c r="E82" s="101"/>
      <c r="F82" s="101"/>
      <c r="H82" s="101"/>
      <c r="I82" s="101"/>
      <c r="J82" s="101"/>
      <c r="K82" s="101"/>
    </row>
    <row r="83" spans="2:11" s="161" customFormat="1" ht="11.25" x14ac:dyDescent="0.15">
      <c r="B83" s="100"/>
      <c r="C83" s="101"/>
      <c r="D83" s="101"/>
      <c r="E83" s="101"/>
      <c r="F83" s="101"/>
      <c r="H83" s="101"/>
      <c r="I83" s="101"/>
      <c r="J83" s="101"/>
      <c r="K83" s="101"/>
    </row>
    <row r="84" spans="2:11" s="161" customFormat="1" ht="11.25" x14ac:dyDescent="0.15">
      <c r="B84" s="100"/>
      <c r="C84" s="101"/>
      <c r="D84" s="101"/>
      <c r="E84" s="101"/>
      <c r="F84" s="101"/>
      <c r="H84" s="101"/>
      <c r="I84" s="101"/>
      <c r="J84" s="101"/>
      <c r="K84" s="101"/>
    </row>
    <row r="85" spans="2:11" s="161" customFormat="1" ht="11.25" x14ac:dyDescent="0.15">
      <c r="B85" s="100"/>
      <c r="C85" s="101"/>
      <c r="D85" s="101"/>
      <c r="E85" s="101"/>
      <c r="F85" s="101"/>
      <c r="H85" s="101"/>
      <c r="I85" s="101"/>
      <c r="J85" s="101"/>
      <c r="K85" s="101"/>
    </row>
    <row r="86" spans="2:11" s="161" customFormat="1" ht="11.25" x14ac:dyDescent="0.15">
      <c r="B86" s="100"/>
      <c r="C86" s="101"/>
      <c r="D86" s="101"/>
      <c r="E86" s="101"/>
      <c r="F86" s="101"/>
      <c r="H86" s="101"/>
      <c r="I86" s="101"/>
      <c r="J86" s="101"/>
      <c r="K86" s="101"/>
    </row>
    <row r="87" spans="2:11" s="161" customFormat="1" ht="11.25" x14ac:dyDescent="0.15">
      <c r="B87" s="100"/>
      <c r="C87" s="101"/>
      <c r="D87" s="101"/>
      <c r="E87" s="101"/>
      <c r="F87" s="101"/>
      <c r="H87" s="101"/>
      <c r="I87" s="101"/>
      <c r="J87" s="101"/>
      <c r="K87" s="101"/>
    </row>
    <row r="88" spans="2:11" s="161" customFormat="1" ht="11.25" x14ac:dyDescent="0.15">
      <c r="B88" s="100"/>
      <c r="C88" s="101"/>
      <c r="D88" s="101"/>
      <c r="E88" s="101"/>
      <c r="F88" s="101"/>
      <c r="H88" s="101"/>
      <c r="I88" s="101"/>
      <c r="J88" s="101"/>
      <c r="K88" s="101"/>
    </row>
    <row r="89" spans="2:11" s="161" customFormat="1" ht="11.25" x14ac:dyDescent="0.15">
      <c r="B89" s="100"/>
      <c r="C89" s="101"/>
      <c r="D89" s="101"/>
      <c r="E89" s="101"/>
      <c r="F89" s="101"/>
      <c r="H89" s="101"/>
      <c r="I89" s="101"/>
      <c r="J89" s="101"/>
      <c r="K89" s="101"/>
    </row>
    <row r="90" spans="2:11" s="161" customFormat="1" ht="11.25" x14ac:dyDescent="0.15">
      <c r="B90" s="100"/>
      <c r="C90" s="101"/>
      <c r="D90" s="101"/>
      <c r="E90" s="101"/>
      <c r="F90" s="101"/>
      <c r="H90" s="101"/>
      <c r="I90" s="101"/>
      <c r="J90" s="101"/>
      <c r="K90" s="101"/>
    </row>
    <row r="91" spans="2:11" s="161" customFormat="1" ht="11.25" x14ac:dyDescent="0.15">
      <c r="B91" s="100"/>
      <c r="C91" s="101"/>
      <c r="D91" s="101"/>
      <c r="E91" s="101"/>
      <c r="F91" s="101"/>
      <c r="H91" s="101"/>
      <c r="I91" s="101"/>
      <c r="J91" s="101"/>
      <c r="K91" s="101"/>
    </row>
    <row r="92" spans="2:11" s="161" customFormat="1" ht="11.25" x14ac:dyDescent="0.15">
      <c r="B92" s="100"/>
      <c r="C92" s="101"/>
      <c r="D92" s="101"/>
      <c r="E92" s="101"/>
      <c r="F92" s="101"/>
      <c r="H92" s="101"/>
      <c r="I92" s="101"/>
      <c r="J92" s="101"/>
      <c r="K92" s="101"/>
    </row>
    <row r="93" spans="2:11" s="161" customFormat="1" ht="11.25" x14ac:dyDescent="0.15">
      <c r="B93" s="100"/>
      <c r="C93" s="101"/>
      <c r="D93" s="101"/>
      <c r="E93" s="101"/>
      <c r="F93" s="101"/>
      <c r="H93" s="101"/>
      <c r="I93" s="101"/>
      <c r="J93" s="101"/>
      <c r="K93" s="101"/>
    </row>
    <row r="94" spans="2:11" s="161" customFormat="1" ht="11.25" x14ac:dyDescent="0.15">
      <c r="B94" s="100"/>
      <c r="C94" s="101"/>
      <c r="D94" s="101"/>
      <c r="E94" s="101"/>
      <c r="F94" s="101"/>
      <c r="H94" s="101"/>
      <c r="I94" s="101"/>
      <c r="J94" s="101"/>
      <c r="K94" s="101"/>
    </row>
    <row r="95" spans="2:11" s="161" customFormat="1" ht="11.25" x14ac:dyDescent="0.15">
      <c r="B95" s="100"/>
      <c r="C95" s="101"/>
      <c r="D95" s="101"/>
      <c r="E95" s="101"/>
      <c r="F95" s="101"/>
      <c r="H95" s="101"/>
      <c r="I95" s="101"/>
      <c r="J95" s="101"/>
      <c r="K95" s="101"/>
    </row>
    <row r="96" spans="2:11" s="161" customFormat="1" ht="11.25" x14ac:dyDescent="0.15">
      <c r="B96" s="100"/>
      <c r="C96" s="101"/>
      <c r="D96" s="101"/>
      <c r="E96" s="101"/>
      <c r="F96" s="101"/>
      <c r="H96" s="101"/>
      <c r="I96" s="101"/>
      <c r="J96" s="101"/>
      <c r="K96" s="101"/>
    </row>
    <row r="97" spans="1:16" s="161" customFormat="1" ht="11.25" x14ac:dyDescent="0.15">
      <c r="B97" s="100"/>
      <c r="C97" s="101"/>
      <c r="D97" s="101"/>
      <c r="E97" s="101"/>
      <c r="F97" s="101"/>
      <c r="H97" s="101"/>
      <c r="I97" s="101"/>
      <c r="J97" s="101"/>
      <c r="K97" s="101"/>
    </row>
    <row r="98" spans="1:16" s="161" customFormat="1" ht="11.25" x14ac:dyDescent="0.15">
      <c r="B98" s="100"/>
      <c r="C98" s="101"/>
      <c r="D98" s="101"/>
      <c r="E98" s="101"/>
      <c r="F98" s="101"/>
      <c r="H98" s="101"/>
      <c r="I98" s="101"/>
      <c r="J98" s="101"/>
      <c r="K98" s="101"/>
    </row>
    <row r="99" spans="1:16" s="161" customFormat="1" ht="11.25" x14ac:dyDescent="0.15">
      <c r="B99" s="100"/>
      <c r="C99" s="101"/>
      <c r="D99" s="101"/>
      <c r="E99" s="101"/>
      <c r="F99" s="101"/>
      <c r="H99" s="101"/>
      <c r="I99" s="101"/>
      <c r="J99" s="101"/>
      <c r="K99" s="101"/>
    </row>
    <row r="100" spans="1:16" s="161" customFormat="1" ht="11.25" x14ac:dyDescent="0.15">
      <c r="B100" s="100"/>
      <c r="C100" s="101"/>
      <c r="D100" s="101"/>
      <c r="E100" s="101"/>
      <c r="F100" s="101"/>
      <c r="H100" s="101"/>
      <c r="I100" s="101"/>
      <c r="J100" s="101"/>
      <c r="K100" s="101"/>
    </row>
    <row r="101" spans="1:16" s="161" customFormat="1" ht="11.25" x14ac:dyDescent="0.15">
      <c r="B101" s="100"/>
      <c r="C101" s="101"/>
      <c r="D101" s="101"/>
      <c r="E101" s="101"/>
      <c r="F101" s="101"/>
      <c r="H101" s="101"/>
      <c r="I101" s="101"/>
      <c r="J101" s="101"/>
      <c r="K101" s="101"/>
    </row>
    <row r="102" spans="1:16" s="101" customFormat="1" ht="21.75" customHeight="1" x14ac:dyDescent="0.2">
      <c r="A102" s="161"/>
      <c r="B102" s="198" t="s">
        <v>204</v>
      </c>
      <c r="C102" s="198"/>
      <c r="D102" s="198"/>
      <c r="E102" s="198"/>
      <c r="F102" s="198"/>
      <c r="G102" s="161"/>
      <c r="L102" s="161"/>
      <c r="M102" s="161"/>
      <c r="N102" s="161"/>
      <c r="O102" s="161"/>
      <c r="P102" s="161"/>
    </row>
    <row r="103" spans="1:16" s="101" customFormat="1" ht="20.25" customHeight="1" x14ac:dyDescent="0.2">
      <c r="A103" s="161"/>
      <c r="B103" s="198" t="s">
        <v>203</v>
      </c>
      <c r="C103" s="198"/>
      <c r="D103" s="198"/>
      <c r="E103" s="198"/>
      <c r="F103" s="198"/>
      <c r="G103" s="161"/>
      <c r="L103" s="161"/>
      <c r="M103" s="161"/>
      <c r="N103" s="161"/>
      <c r="O103" s="161"/>
      <c r="P103" s="161"/>
    </row>
  </sheetData>
  <mergeCells count="3">
    <mergeCell ref="B69:F69"/>
    <mergeCell ref="B102:F102"/>
    <mergeCell ref="B103:F103"/>
  </mergeCells>
  <pageMargins left="0.7" right="0.7" top="0.75" bottom="0.75" header="0.3" footer="0.3"/>
  <pageSetup paperSize="9" scale="58" orientation="landscape"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6"/>
  <sheetViews>
    <sheetView workbookViewId="0">
      <selection activeCell="G40" sqref="G40"/>
    </sheetView>
  </sheetViews>
  <sheetFormatPr baseColWidth="10" defaultColWidth="11.44140625" defaultRowHeight="11.4" x14ac:dyDescent="0.2"/>
  <cols>
    <col min="1" max="1" width="1.6640625" style="25" customWidth="1"/>
    <col min="2" max="2" width="18.5546875" style="25" customWidth="1"/>
    <col min="3" max="5" width="11.44140625" style="25"/>
    <col min="6" max="6" width="12.109375" style="25" customWidth="1"/>
    <col min="7" max="7" width="20.44140625" style="25" customWidth="1"/>
    <col min="8" max="8" width="1.6640625" style="25" customWidth="1"/>
    <col min="9" max="16384" width="11.44140625" style="25"/>
  </cols>
  <sheetData>
    <row r="2" spans="2:7" ht="12.6" x14ac:dyDescent="0.2">
      <c r="B2" s="49" t="s">
        <v>219</v>
      </c>
      <c r="C2" s="45"/>
      <c r="D2" s="45"/>
      <c r="E2" s="45"/>
      <c r="F2" s="45"/>
      <c r="G2" s="45"/>
    </row>
    <row r="3" spans="2:7" ht="12" thickBot="1" x14ac:dyDescent="0.2"/>
    <row r="4" spans="2:7" s="26" customFormat="1" ht="26.25" customHeight="1" x14ac:dyDescent="0.2">
      <c r="B4" s="179" t="s">
        <v>0</v>
      </c>
      <c r="C4" s="178" t="s">
        <v>215</v>
      </c>
      <c r="D4" s="178"/>
      <c r="E4" s="178"/>
      <c r="F4" s="178"/>
      <c r="G4" s="34" t="s">
        <v>213</v>
      </c>
    </row>
    <row r="5" spans="2:7" s="26" customFormat="1" ht="45.6" x14ac:dyDescent="0.2">
      <c r="B5" s="180"/>
      <c r="C5" s="35" t="s">
        <v>34</v>
      </c>
      <c r="D5" s="35" t="s">
        <v>53</v>
      </c>
      <c r="E5" s="35" t="s">
        <v>35</v>
      </c>
      <c r="F5" s="35" t="s">
        <v>36</v>
      </c>
      <c r="G5" s="36" t="s">
        <v>37</v>
      </c>
    </row>
    <row r="6" spans="2:7" ht="11.25" x14ac:dyDescent="0.15">
      <c r="B6" s="37" t="s">
        <v>2</v>
      </c>
      <c r="C6" s="39">
        <v>0.59477928112614464</v>
      </c>
      <c r="D6" s="39">
        <v>0.28770000000000001</v>
      </c>
      <c r="E6" s="39">
        <v>0.37598806860551826</v>
      </c>
      <c r="F6" s="39">
        <v>0.16433370660694288</v>
      </c>
      <c r="G6" s="40">
        <v>0.67476085356880056</v>
      </c>
    </row>
    <row r="7" spans="2:7" ht="12" thickBot="1" x14ac:dyDescent="0.2">
      <c r="B7" s="38" t="s">
        <v>39</v>
      </c>
      <c r="C7" s="41">
        <v>0.56841307642346828</v>
      </c>
      <c r="D7" s="41">
        <v>0.20100000000000001</v>
      </c>
      <c r="E7" s="41">
        <v>0.44795252225519289</v>
      </c>
      <c r="F7" s="41">
        <v>6.0743013263733076E-2</v>
      </c>
      <c r="G7" s="42">
        <v>0.38174637999122424</v>
      </c>
    </row>
    <row r="8" spans="2:7" ht="11.25" x14ac:dyDescent="0.15">
      <c r="B8" s="29" t="s">
        <v>38</v>
      </c>
      <c r="C8" s="31"/>
      <c r="D8" s="31"/>
      <c r="E8" s="31"/>
      <c r="F8" s="31"/>
      <c r="G8" s="31"/>
    </row>
    <row r="9" spans="2:7" ht="34.5" customHeight="1" x14ac:dyDescent="0.2">
      <c r="B9" s="176" t="s">
        <v>220</v>
      </c>
      <c r="C9" s="176"/>
      <c r="D9" s="176"/>
      <c r="E9" s="176"/>
      <c r="F9" s="176"/>
      <c r="G9" s="176"/>
    </row>
    <row r="10" spans="2:7" ht="21.75" customHeight="1" x14ac:dyDescent="0.2">
      <c r="B10" s="176" t="s">
        <v>115</v>
      </c>
      <c r="C10" s="176"/>
      <c r="D10" s="176"/>
      <c r="E10" s="176"/>
      <c r="F10" s="176"/>
      <c r="G10" s="176"/>
    </row>
    <row r="11" spans="2:7" s="26" customFormat="1" ht="21.75" customHeight="1" x14ac:dyDescent="0.2">
      <c r="B11" s="176" t="s">
        <v>218</v>
      </c>
      <c r="C11" s="176"/>
      <c r="D11" s="176"/>
      <c r="E11" s="176"/>
      <c r="F11" s="176"/>
      <c r="G11" s="176"/>
    </row>
    <row r="12" spans="2:7" ht="12.75" customHeight="1" x14ac:dyDescent="0.2">
      <c r="B12" s="29" t="s">
        <v>191</v>
      </c>
      <c r="C12" s="30"/>
      <c r="D12" s="30"/>
      <c r="E12" s="30"/>
      <c r="F12" s="30"/>
      <c r="G12" s="30"/>
    </row>
    <row r="13" spans="2:7" s="26" customFormat="1" ht="20.25" customHeight="1" x14ac:dyDescent="0.2">
      <c r="B13" s="176" t="s">
        <v>192</v>
      </c>
      <c r="C13" s="176"/>
      <c r="D13" s="176"/>
      <c r="E13" s="176"/>
      <c r="F13" s="176"/>
      <c r="G13" s="176"/>
    </row>
    <row r="14" spans="2:7" x14ac:dyDescent="0.2">
      <c r="B14" s="29" t="s">
        <v>193</v>
      </c>
      <c r="C14" s="30"/>
      <c r="D14" s="30"/>
      <c r="E14" s="30"/>
      <c r="F14" s="30"/>
      <c r="G14" s="30"/>
    </row>
    <row r="15" spans="2:7" s="26" customFormat="1" ht="22.5" customHeight="1" x14ac:dyDescent="0.2">
      <c r="B15" s="176" t="s">
        <v>221</v>
      </c>
      <c r="C15" s="176"/>
      <c r="D15" s="176"/>
      <c r="E15" s="176"/>
      <c r="F15" s="176"/>
      <c r="G15" s="176"/>
    </row>
    <row r="16" spans="2:7" ht="11.25" x14ac:dyDescent="0.15">
      <c r="B16" s="32" t="s">
        <v>194</v>
      </c>
      <c r="C16" s="30"/>
      <c r="D16" s="30"/>
      <c r="E16" s="30"/>
      <c r="F16" s="30"/>
      <c r="G16" s="30"/>
    </row>
  </sheetData>
  <mergeCells count="7">
    <mergeCell ref="B15:G15"/>
    <mergeCell ref="C4:F4"/>
    <mergeCell ref="B4:B5"/>
    <mergeCell ref="B13:G13"/>
    <mergeCell ref="B9:G9"/>
    <mergeCell ref="B10:G10"/>
    <mergeCell ref="B11:G1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14"/>
  <sheetViews>
    <sheetView workbookViewId="0">
      <selection activeCell="E34" sqref="E34"/>
    </sheetView>
  </sheetViews>
  <sheetFormatPr baseColWidth="10" defaultColWidth="11.44140625" defaultRowHeight="11.4" x14ac:dyDescent="0.2"/>
  <cols>
    <col min="1" max="1" width="1.6640625" style="25" customWidth="1"/>
    <col min="2" max="2" width="25.5546875" style="25" customWidth="1"/>
    <col min="3" max="11" width="11.33203125" style="25" customWidth="1"/>
    <col min="12" max="12" width="1.6640625" style="25" customWidth="1"/>
    <col min="13" max="16384" width="11.44140625" style="25"/>
  </cols>
  <sheetData>
    <row r="2" spans="2:11" ht="12.6" x14ac:dyDescent="0.2">
      <c r="B2" s="49" t="s">
        <v>195</v>
      </c>
      <c r="C2" s="50"/>
      <c r="D2" s="50"/>
      <c r="E2" s="50"/>
      <c r="F2" s="50"/>
      <c r="G2" s="50"/>
      <c r="H2" s="50"/>
      <c r="I2" s="50"/>
      <c r="J2" s="50"/>
      <c r="K2" s="50"/>
    </row>
    <row r="4" spans="2:11" s="26" customFormat="1" ht="31.5" customHeight="1" x14ac:dyDescent="0.2">
      <c r="B4" s="183" t="s">
        <v>3</v>
      </c>
      <c r="C4" s="181" t="s">
        <v>43</v>
      </c>
      <c r="D4" s="181"/>
      <c r="E4" s="181"/>
      <c r="F4" s="181" t="s">
        <v>41</v>
      </c>
      <c r="G4" s="181"/>
      <c r="H4" s="181"/>
      <c r="I4" s="181" t="s">
        <v>42</v>
      </c>
      <c r="J4" s="181"/>
      <c r="K4" s="182"/>
    </row>
    <row r="5" spans="2:11" s="26" customFormat="1" ht="42" customHeight="1" x14ac:dyDescent="0.2">
      <c r="B5" s="184"/>
      <c r="C5" s="51" t="s">
        <v>4</v>
      </c>
      <c r="D5" s="59" t="s">
        <v>1</v>
      </c>
      <c r="E5" s="59" t="s">
        <v>5</v>
      </c>
      <c r="F5" s="59" t="s">
        <v>4</v>
      </c>
      <c r="G5" s="59" t="s">
        <v>1</v>
      </c>
      <c r="H5" s="59" t="s">
        <v>5</v>
      </c>
      <c r="I5" s="59" t="s">
        <v>4</v>
      </c>
      <c r="J5" s="59" t="s">
        <v>1</v>
      </c>
      <c r="K5" s="55" t="s">
        <v>5</v>
      </c>
    </row>
    <row r="6" spans="2:11" ht="11.25" x14ac:dyDescent="0.15">
      <c r="B6" s="46" t="s">
        <v>6</v>
      </c>
      <c r="C6" s="52">
        <v>312</v>
      </c>
      <c r="D6" s="27">
        <v>80</v>
      </c>
      <c r="E6" s="27">
        <v>392</v>
      </c>
      <c r="F6" s="27">
        <v>317.5</v>
      </c>
      <c r="G6" s="27">
        <v>93.666666666666671</v>
      </c>
      <c r="H6" s="27">
        <v>411.16666666666669</v>
      </c>
      <c r="I6" s="60">
        <v>-1.7322834645669292</v>
      </c>
      <c r="J6" s="60">
        <v>-14.590747330960857</v>
      </c>
      <c r="K6" s="56">
        <v>-4.6615322253749536</v>
      </c>
    </row>
    <row r="7" spans="2:11" ht="11.25" x14ac:dyDescent="0.15">
      <c r="B7" s="46" t="s">
        <v>7</v>
      </c>
      <c r="C7" s="52">
        <v>291</v>
      </c>
      <c r="D7" s="27">
        <v>30</v>
      </c>
      <c r="E7" s="27">
        <v>321</v>
      </c>
      <c r="F7" s="27">
        <v>222.16666666666666</v>
      </c>
      <c r="G7" s="27">
        <v>41.666666666666664</v>
      </c>
      <c r="H7" s="27">
        <v>263.83333333333331</v>
      </c>
      <c r="I7" s="60">
        <v>30.982745686421609</v>
      </c>
      <c r="J7" s="60">
        <v>-27.999999999999996</v>
      </c>
      <c r="K7" s="56">
        <v>21.667719519898935</v>
      </c>
    </row>
    <row r="8" spans="2:11" x14ac:dyDescent="0.2">
      <c r="B8" s="47" t="s">
        <v>8</v>
      </c>
      <c r="C8" s="53">
        <v>2285</v>
      </c>
      <c r="D8" s="28">
        <v>1204</v>
      </c>
      <c r="E8" s="28">
        <v>3489</v>
      </c>
      <c r="F8" s="28">
        <v>1959.5</v>
      </c>
      <c r="G8" s="28">
        <v>880.33333333333337</v>
      </c>
      <c r="H8" s="28">
        <v>2839.8333333333335</v>
      </c>
      <c r="I8" s="61">
        <v>16.611380454197501</v>
      </c>
      <c r="J8" s="61">
        <v>36.766376372586137</v>
      </c>
      <c r="K8" s="57">
        <v>22.859322730207165</v>
      </c>
    </row>
    <row r="9" spans="2:11" ht="12" thickBot="1" x14ac:dyDescent="0.25">
      <c r="B9" s="48" t="s">
        <v>9</v>
      </c>
      <c r="C9" s="54">
        <v>2888</v>
      </c>
      <c r="D9" s="62">
        <v>1314</v>
      </c>
      <c r="E9" s="62">
        <v>4202</v>
      </c>
      <c r="F9" s="62">
        <v>2499.1666666666665</v>
      </c>
      <c r="G9" s="62">
        <v>1015.6666666666666</v>
      </c>
      <c r="H9" s="62">
        <v>3514.8333333333335</v>
      </c>
      <c r="I9" s="63">
        <v>15.558519506502174</v>
      </c>
      <c r="J9" s="63">
        <v>29.373153921890388</v>
      </c>
      <c r="K9" s="58">
        <v>19.550476551756834</v>
      </c>
    </row>
    <row r="10" spans="2:11" x14ac:dyDescent="0.2">
      <c r="B10" s="29" t="s">
        <v>196</v>
      </c>
      <c r="C10" s="30"/>
      <c r="D10" s="30"/>
      <c r="E10" s="30"/>
      <c r="F10" s="30"/>
      <c r="G10" s="30"/>
      <c r="H10" s="30"/>
      <c r="I10" s="30"/>
      <c r="J10" s="30"/>
      <c r="K10" s="30"/>
    </row>
    <row r="11" spans="2:11" ht="22.5" customHeight="1" x14ac:dyDescent="0.2">
      <c r="B11" s="176" t="s">
        <v>40</v>
      </c>
      <c r="C11" s="176"/>
      <c r="D11" s="176"/>
      <c r="E11" s="176"/>
      <c r="F11" s="176"/>
      <c r="G11" s="176"/>
      <c r="H11" s="176"/>
      <c r="I11" s="176"/>
      <c r="J11" s="176"/>
      <c r="K11" s="176"/>
    </row>
    <row r="12" spans="2:11" x14ac:dyDescent="0.2">
      <c r="B12" s="29" t="s">
        <v>197</v>
      </c>
      <c r="C12" s="30"/>
      <c r="D12" s="30"/>
      <c r="E12" s="30"/>
      <c r="F12" s="30"/>
      <c r="G12" s="30"/>
      <c r="H12" s="30"/>
      <c r="I12" s="30"/>
      <c r="J12" s="30"/>
      <c r="K12" s="30"/>
    </row>
    <row r="13" spans="2:11" x14ac:dyDescent="0.2">
      <c r="B13" s="29" t="s">
        <v>223</v>
      </c>
      <c r="C13" s="30"/>
      <c r="D13" s="30"/>
      <c r="E13" s="30"/>
      <c r="F13" s="30"/>
      <c r="G13" s="30"/>
      <c r="H13" s="30"/>
      <c r="I13" s="30"/>
      <c r="J13" s="30"/>
      <c r="K13" s="30"/>
    </row>
    <row r="14" spans="2:11" ht="11.25" x14ac:dyDescent="0.15">
      <c r="B14" s="32" t="s">
        <v>194</v>
      </c>
      <c r="C14" s="30"/>
      <c r="D14" s="30"/>
      <c r="E14" s="30"/>
      <c r="F14" s="30"/>
      <c r="G14" s="30"/>
      <c r="H14" s="30"/>
      <c r="I14" s="30"/>
      <c r="J14" s="30"/>
      <c r="K14" s="30"/>
    </row>
  </sheetData>
  <mergeCells count="5">
    <mergeCell ref="B11:K11"/>
    <mergeCell ref="C4:E4"/>
    <mergeCell ref="F4:H4"/>
    <mergeCell ref="I4:K4"/>
    <mergeCell ref="B4:B5"/>
  </mergeCell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2"/>
  <sheetViews>
    <sheetView topLeftCell="A9" workbookViewId="0">
      <selection activeCell="L45" sqref="L45"/>
    </sheetView>
  </sheetViews>
  <sheetFormatPr baseColWidth="10" defaultColWidth="11.44140625" defaultRowHeight="12.6" x14ac:dyDescent="0.2"/>
  <cols>
    <col min="1" max="1" width="1.6640625" style="65" customWidth="1"/>
    <col min="2" max="8" width="11.44140625" style="65"/>
    <col min="9" max="9" width="2" style="65" customWidth="1"/>
    <col min="10" max="10" width="12.88671875" style="65" customWidth="1"/>
    <col min="11" max="16384" width="11.44140625" style="65"/>
  </cols>
  <sheetData>
    <row r="2" spans="2:8" ht="26.25" customHeight="1" x14ac:dyDescent="0.2">
      <c r="B2" s="177" t="s">
        <v>216</v>
      </c>
      <c r="C2" s="185"/>
      <c r="D2" s="185"/>
      <c r="E2" s="185"/>
      <c r="F2" s="185"/>
      <c r="G2" s="185"/>
      <c r="H2" s="185"/>
    </row>
    <row r="3" spans="2:8" ht="12.75" x14ac:dyDescent="0.2">
      <c r="B3" s="25" t="s">
        <v>84</v>
      </c>
    </row>
    <row r="4" spans="2:8" ht="12.75" x14ac:dyDescent="0.2">
      <c r="B4" s="33"/>
    </row>
    <row r="5" spans="2:8" ht="12.75" x14ac:dyDescent="0.2">
      <c r="B5" s="33"/>
    </row>
    <row r="6" spans="2:8" ht="12.75" x14ac:dyDescent="0.2">
      <c r="B6" s="33"/>
    </row>
    <row r="7" spans="2:8" ht="12.75" x14ac:dyDescent="0.2">
      <c r="B7" s="33"/>
    </row>
    <row r="8" spans="2:8" ht="12.75" x14ac:dyDescent="0.2">
      <c r="B8" s="33"/>
    </row>
    <row r="9" spans="2:8" ht="12.75" x14ac:dyDescent="0.2">
      <c r="B9" s="33"/>
    </row>
    <row r="10" spans="2:8" ht="12.75" x14ac:dyDescent="0.2">
      <c r="B10" s="33"/>
    </row>
    <row r="11" spans="2:8" ht="12.75" x14ac:dyDescent="0.2">
      <c r="B11" s="33"/>
    </row>
    <row r="12" spans="2:8" ht="12.75" x14ac:dyDescent="0.2">
      <c r="B12" s="33"/>
    </row>
    <row r="13" spans="2:8" ht="12.75" x14ac:dyDescent="0.2">
      <c r="B13" s="33"/>
    </row>
    <row r="14" spans="2:8" ht="12.75" x14ac:dyDescent="0.2">
      <c r="B14" s="33"/>
    </row>
    <row r="15" spans="2:8" ht="12.75" x14ac:dyDescent="0.2">
      <c r="B15" s="33"/>
    </row>
    <row r="16" spans="2:8" ht="12.75" x14ac:dyDescent="0.2">
      <c r="B16" s="33"/>
    </row>
    <row r="17" spans="2:2" ht="12.75" x14ac:dyDescent="0.2">
      <c r="B17" s="33"/>
    </row>
    <row r="18" spans="2:2" ht="12.75" x14ac:dyDescent="0.2">
      <c r="B18" s="33"/>
    </row>
    <row r="19" spans="2:2" ht="12.75" x14ac:dyDescent="0.2">
      <c r="B19" s="33"/>
    </row>
    <row r="20" spans="2:2" ht="12.75" x14ac:dyDescent="0.2">
      <c r="B20" s="33"/>
    </row>
    <row r="21" spans="2:2" ht="12.75" x14ac:dyDescent="0.2">
      <c r="B21" s="33"/>
    </row>
    <row r="22" spans="2:2" ht="12.75" x14ac:dyDescent="0.2">
      <c r="B22" s="33"/>
    </row>
    <row r="23" spans="2:2" ht="12.75" x14ac:dyDescent="0.2">
      <c r="B23" s="33"/>
    </row>
    <row r="24" spans="2:2" ht="12.75" x14ac:dyDescent="0.2">
      <c r="B24" s="33"/>
    </row>
    <row r="25" spans="2:2" ht="12.75" x14ac:dyDescent="0.2">
      <c r="B25" s="33"/>
    </row>
    <row r="26" spans="2:2" ht="12.75" x14ac:dyDescent="0.2">
      <c r="B26" s="33"/>
    </row>
    <row r="27" spans="2:2" ht="12.75" x14ac:dyDescent="0.2">
      <c r="B27" s="33"/>
    </row>
    <row r="28" spans="2:2" ht="12.75" x14ac:dyDescent="0.2">
      <c r="B28" s="33"/>
    </row>
    <row r="35" spans="2:8" ht="23.25" customHeight="1" x14ac:dyDescent="0.2">
      <c r="B35" s="176" t="s">
        <v>198</v>
      </c>
      <c r="C35" s="176"/>
      <c r="D35" s="176"/>
      <c r="E35" s="176"/>
      <c r="F35" s="176"/>
      <c r="G35" s="176"/>
      <c r="H35" s="176"/>
    </row>
    <row r="36" spans="2:8" ht="40.5" customHeight="1" x14ac:dyDescent="0.2">
      <c r="B36" s="176" t="s">
        <v>199</v>
      </c>
      <c r="C36" s="176"/>
      <c r="D36" s="176"/>
      <c r="E36" s="176"/>
      <c r="F36" s="176"/>
      <c r="G36" s="176"/>
      <c r="H36" s="176"/>
    </row>
    <row r="37" spans="2:8" x14ac:dyDescent="0.2">
      <c r="B37" s="29" t="s">
        <v>200</v>
      </c>
      <c r="C37" s="29"/>
      <c r="D37" s="29"/>
      <c r="E37" s="29"/>
      <c r="F37" s="29"/>
      <c r="G37" s="29"/>
      <c r="H37" s="29"/>
    </row>
    <row r="38" spans="2:8" x14ac:dyDescent="0.2">
      <c r="B38" s="29" t="s">
        <v>224</v>
      </c>
      <c r="C38" s="29"/>
      <c r="D38" s="29"/>
      <c r="E38" s="29"/>
      <c r="F38" s="29"/>
      <c r="G38" s="29"/>
      <c r="H38" s="29"/>
    </row>
    <row r="39" spans="2:8" x14ac:dyDescent="0.2">
      <c r="B39" s="32" t="s">
        <v>194</v>
      </c>
      <c r="C39" s="29"/>
      <c r="D39" s="29"/>
      <c r="E39" s="29"/>
      <c r="F39" s="29"/>
      <c r="G39" s="29"/>
      <c r="H39" s="29"/>
    </row>
    <row r="40" spans="2:8" x14ac:dyDescent="0.2">
      <c r="B40" s="32"/>
      <c r="C40" s="29"/>
      <c r="D40" s="29"/>
      <c r="E40" s="29"/>
      <c r="F40" s="29"/>
      <c r="G40" s="29"/>
      <c r="H40" s="29"/>
    </row>
    <row r="41" spans="2:8" x14ac:dyDescent="0.2">
      <c r="B41" s="32"/>
      <c r="C41" s="29"/>
      <c r="D41" s="29"/>
      <c r="E41" s="29"/>
      <c r="F41" s="29"/>
      <c r="G41" s="29"/>
      <c r="H41" s="29"/>
    </row>
    <row r="42" spans="2:8" x14ac:dyDescent="0.2">
      <c r="B42" s="32"/>
      <c r="C42" s="29"/>
      <c r="D42" s="29"/>
      <c r="E42" s="29"/>
      <c r="F42" s="29"/>
      <c r="G42" s="29"/>
      <c r="H42" s="29"/>
    </row>
    <row r="43" spans="2:8" x14ac:dyDescent="0.2">
      <c r="B43" s="29"/>
      <c r="C43" s="29"/>
      <c r="D43" s="29"/>
      <c r="E43" s="29"/>
      <c r="F43" s="29"/>
      <c r="G43" s="29"/>
      <c r="H43" s="29"/>
    </row>
    <row r="45" spans="2:8" s="66" customFormat="1" ht="25.2" x14ac:dyDescent="0.2">
      <c r="B45" s="173" t="s">
        <v>87</v>
      </c>
      <c r="C45" s="173" t="s">
        <v>213</v>
      </c>
      <c r="D45" s="173" t="s">
        <v>214</v>
      </c>
      <c r="E45" s="173" t="s">
        <v>85</v>
      </c>
      <c r="F45" s="173" t="s">
        <v>86</v>
      </c>
    </row>
    <row r="46" spans="2:8" x14ac:dyDescent="0.2">
      <c r="B46" s="174" t="s">
        <v>88</v>
      </c>
      <c r="C46" s="175">
        <v>1161</v>
      </c>
      <c r="D46" s="175">
        <v>3037</v>
      </c>
      <c r="E46" s="175">
        <v>4198</v>
      </c>
      <c r="F46" s="174">
        <v>0.72343973320628874</v>
      </c>
    </row>
    <row r="47" spans="2:8" x14ac:dyDescent="0.2">
      <c r="B47" s="174" t="s">
        <v>89</v>
      </c>
      <c r="C47" s="175">
        <v>1093</v>
      </c>
      <c r="D47" s="175">
        <v>3364</v>
      </c>
      <c r="E47" s="175">
        <v>4457</v>
      </c>
      <c r="F47" s="174">
        <v>0.75476778101862241</v>
      </c>
    </row>
    <row r="48" spans="2:8" x14ac:dyDescent="0.2">
      <c r="B48" s="174" t="s">
        <v>90</v>
      </c>
      <c r="C48" s="175">
        <v>1230</v>
      </c>
      <c r="D48" s="175">
        <v>2477</v>
      </c>
      <c r="E48" s="175">
        <v>3707</v>
      </c>
      <c r="F48" s="174">
        <v>0.668195306177502</v>
      </c>
    </row>
    <row r="49" spans="2:6" x14ac:dyDescent="0.2">
      <c r="B49" s="174" t="s">
        <v>91</v>
      </c>
      <c r="C49" s="175">
        <v>1313</v>
      </c>
      <c r="D49" s="175">
        <v>3530</v>
      </c>
      <c r="E49" s="175">
        <v>4843</v>
      </c>
      <c r="F49" s="174">
        <v>0.72888705347924843</v>
      </c>
    </row>
    <row r="50" spans="2:6" x14ac:dyDescent="0.2">
      <c r="B50" s="174" t="s">
        <v>92</v>
      </c>
      <c r="C50" s="175">
        <v>1262</v>
      </c>
      <c r="D50" s="175">
        <v>2474</v>
      </c>
      <c r="E50" s="175">
        <v>3736</v>
      </c>
      <c r="F50" s="174">
        <v>0.66220556745182013</v>
      </c>
    </row>
    <row r="51" spans="2:6" x14ac:dyDescent="0.2">
      <c r="B51" s="174" t="s">
        <v>93</v>
      </c>
      <c r="C51" s="175">
        <v>1212</v>
      </c>
      <c r="D51" s="175">
        <v>2776</v>
      </c>
      <c r="E51" s="175">
        <v>3988</v>
      </c>
      <c r="F51" s="174">
        <v>0.69608826479438313</v>
      </c>
    </row>
    <row r="52" spans="2:6" x14ac:dyDescent="0.2">
      <c r="B52" s="174" t="s">
        <v>94</v>
      </c>
      <c r="C52" s="175">
        <v>1437</v>
      </c>
      <c r="D52" s="175">
        <v>1898</v>
      </c>
      <c r="E52" s="175">
        <v>3335</v>
      </c>
      <c r="F52" s="174">
        <v>0.56911544227886057</v>
      </c>
    </row>
    <row r="53" spans="2:6" x14ac:dyDescent="0.2">
      <c r="B53" s="174" t="s">
        <v>95</v>
      </c>
      <c r="C53" s="175">
        <v>1365</v>
      </c>
      <c r="D53" s="175">
        <v>2642</v>
      </c>
      <c r="E53" s="175">
        <v>4007</v>
      </c>
      <c r="F53" s="174">
        <v>0.65934614424756677</v>
      </c>
    </row>
    <row r="54" spans="2:6" x14ac:dyDescent="0.2">
      <c r="B54" s="174" t="s">
        <v>96</v>
      </c>
      <c r="C54" s="175">
        <v>1107</v>
      </c>
      <c r="D54" s="175">
        <v>3918</v>
      </c>
      <c r="E54" s="175">
        <v>5025</v>
      </c>
      <c r="F54" s="174">
        <v>0.77970149253731347</v>
      </c>
    </row>
    <row r="55" spans="2:6" x14ac:dyDescent="0.2">
      <c r="B55" s="174" t="s">
        <v>97</v>
      </c>
      <c r="C55" s="175">
        <v>1241</v>
      </c>
      <c r="D55" s="175">
        <v>4591</v>
      </c>
      <c r="E55" s="175">
        <v>5832</v>
      </c>
      <c r="F55" s="174">
        <v>0.78720850480109739</v>
      </c>
    </row>
    <row r="56" spans="2:6" x14ac:dyDescent="0.2">
      <c r="B56" s="174" t="s">
        <v>98</v>
      </c>
      <c r="C56" s="175">
        <v>1353</v>
      </c>
      <c r="D56" s="175">
        <v>5360</v>
      </c>
      <c r="E56" s="175">
        <v>6713</v>
      </c>
      <c r="F56" s="174">
        <v>0.79845076716818109</v>
      </c>
    </row>
    <row r="57" spans="2:6" x14ac:dyDescent="0.2">
      <c r="B57" s="174" t="s">
        <v>99</v>
      </c>
      <c r="C57" s="175">
        <v>1401</v>
      </c>
      <c r="D57" s="175">
        <v>5874</v>
      </c>
      <c r="E57" s="175">
        <v>7275</v>
      </c>
      <c r="F57" s="174">
        <v>0.80742268041237109</v>
      </c>
    </row>
    <row r="58" spans="2:6" x14ac:dyDescent="0.2">
      <c r="B58" s="174" t="s">
        <v>100</v>
      </c>
      <c r="C58" s="175">
        <v>1600</v>
      </c>
      <c r="D58" s="175">
        <v>4914</v>
      </c>
      <c r="E58" s="175">
        <v>6514</v>
      </c>
      <c r="F58" s="174">
        <v>0.75437519189438129</v>
      </c>
    </row>
    <row r="59" spans="2:6" x14ac:dyDescent="0.2">
      <c r="B59" s="174" t="s">
        <v>101</v>
      </c>
      <c r="C59" s="175">
        <v>1463</v>
      </c>
      <c r="D59" s="175">
        <v>4513</v>
      </c>
      <c r="E59" s="175">
        <v>5976</v>
      </c>
      <c r="F59" s="174">
        <v>0.7551874163319946</v>
      </c>
    </row>
    <row r="60" spans="2:6" x14ac:dyDescent="0.2">
      <c r="B60" s="174" t="s">
        <v>102</v>
      </c>
      <c r="C60" s="175">
        <v>2004</v>
      </c>
      <c r="D60" s="175">
        <v>5951</v>
      </c>
      <c r="E60" s="175">
        <v>7955</v>
      </c>
      <c r="F60" s="174">
        <v>0.74808296668761787</v>
      </c>
    </row>
    <row r="61" spans="2:6" x14ac:dyDescent="0.2">
      <c r="B61" s="174" t="s">
        <v>103</v>
      </c>
      <c r="C61" s="175">
        <v>1757</v>
      </c>
      <c r="D61" s="175">
        <v>4020</v>
      </c>
      <c r="E61" s="175">
        <v>5777</v>
      </c>
      <c r="F61" s="174">
        <v>0.69586290462177602</v>
      </c>
    </row>
    <row r="62" spans="2:6" x14ac:dyDescent="0.2">
      <c r="B62" s="174" t="s">
        <v>104</v>
      </c>
      <c r="C62" s="175">
        <v>1758</v>
      </c>
      <c r="D62" s="175">
        <v>5242</v>
      </c>
      <c r="E62" s="175">
        <v>7000</v>
      </c>
      <c r="F62" s="174">
        <v>0.74885714285714289</v>
      </c>
    </row>
    <row r="63" spans="2:6" x14ac:dyDescent="0.2">
      <c r="B63" s="174" t="s">
        <v>105</v>
      </c>
      <c r="C63" s="175">
        <v>1803</v>
      </c>
      <c r="D63" s="175">
        <v>4220</v>
      </c>
      <c r="E63" s="175">
        <v>6023</v>
      </c>
      <c r="F63" s="174">
        <v>0.70064751784824841</v>
      </c>
    </row>
    <row r="64" spans="2:6" x14ac:dyDescent="0.2">
      <c r="B64" s="174" t="s">
        <v>106</v>
      </c>
      <c r="C64" s="175">
        <v>1867</v>
      </c>
      <c r="D64" s="175">
        <v>4919</v>
      </c>
      <c r="E64" s="175">
        <v>6786</v>
      </c>
      <c r="F64" s="174">
        <v>0.72487474211612146</v>
      </c>
    </row>
    <row r="65" spans="2:6" x14ac:dyDescent="0.2">
      <c r="B65" s="174" t="s">
        <v>107</v>
      </c>
      <c r="C65" s="175">
        <v>1221</v>
      </c>
      <c r="D65" s="175">
        <v>2594</v>
      </c>
      <c r="E65" s="175">
        <v>3815</v>
      </c>
      <c r="F65" s="174">
        <v>0.67994757536041939</v>
      </c>
    </row>
    <row r="66" spans="2:6" x14ac:dyDescent="0.2">
      <c r="B66" s="174" t="s">
        <v>108</v>
      </c>
      <c r="C66" s="175">
        <v>1262</v>
      </c>
      <c r="D66" s="175">
        <v>2674</v>
      </c>
      <c r="E66" s="175">
        <v>3936</v>
      </c>
      <c r="F66" s="174">
        <v>0.67936991869918695</v>
      </c>
    </row>
    <row r="67" spans="2:6" x14ac:dyDescent="0.2">
      <c r="B67" s="174" t="s">
        <v>109</v>
      </c>
      <c r="C67" s="175">
        <v>1223</v>
      </c>
      <c r="D67" s="175">
        <v>2697</v>
      </c>
      <c r="E67" s="175">
        <v>3920</v>
      </c>
      <c r="F67" s="174">
        <v>0.6880102040816326</v>
      </c>
    </row>
    <row r="68" spans="2:6" x14ac:dyDescent="0.2">
      <c r="B68" s="174" t="s">
        <v>110</v>
      </c>
      <c r="C68" s="175">
        <v>1114</v>
      </c>
      <c r="D68" s="175">
        <v>3463</v>
      </c>
      <c r="E68" s="175">
        <v>4577</v>
      </c>
      <c r="F68" s="174">
        <v>0.75660913261961982</v>
      </c>
    </row>
    <row r="69" spans="2:6" x14ac:dyDescent="0.2">
      <c r="B69" s="174" t="s">
        <v>111</v>
      </c>
      <c r="C69" s="175">
        <v>1575</v>
      </c>
      <c r="D69" s="175">
        <v>2362</v>
      </c>
      <c r="E69" s="175">
        <v>3937</v>
      </c>
      <c r="F69" s="174">
        <v>0.59994919989839979</v>
      </c>
    </row>
    <row r="70" spans="2:6" x14ac:dyDescent="0.2">
      <c r="B70" s="174" t="s">
        <v>112</v>
      </c>
      <c r="C70" s="175">
        <v>1506</v>
      </c>
      <c r="D70" s="175">
        <v>2822</v>
      </c>
      <c r="E70" s="175">
        <v>4328</v>
      </c>
      <c r="F70" s="174">
        <v>0.6520332717190388</v>
      </c>
    </row>
    <row r="71" spans="2:6" x14ac:dyDescent="0.2">
      <c r="B71" s="174" t="s">
        <v>113</v>
      </c>
      <c r="C71" s="175">
        <v>1227</v>
      </c>
      <c r="D71" s="175">
        <v>2372</v>
      </c>
      <c r="E71" s="175">
        <v>3599</v>
      </c>
      <c r="F71" s="174">
        <v>0.65907196443456517</v>
      </c>
    </row>
    <row r="72" spans="2:6" x14ac:dyDescent="0.2">
      <c r="B72" s="174" t="s">
        <v>114</v>
      </c>
      <c r="C72" s="175">
        <v>1254</v>
      </c>
      <c r="D72" s="175">
        <v>2530</v>
      </c>
      <c r="E72" s="175">
        <v>3784</v>
      </c>
      <c r="F72" s="174">
        <v>0.66860465116279066</v>
      </c>
    </row>
  </sheetData>
  <mergeCells count="3">
    <mergeCell ref="B36:H36"/>
    <mergeCell ref="B2:H2"/>
    <mergeCell ref="B35:H3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22"/>
  <sheetViews>
    <sheetView workbookViewId="0">
      <selection activeCell="F41" sqref="F41"/>
    </sheetView>
  </sheetViews>
  <sheetFormatPr baseColWidth="10" defaultColWidth="11.44140625" defaultRowHeight="11.4" x14ac:dyDescent="0.2"/>
  <cols>
    <col min="1" max="1" width="1.6640625" style="25" customWidth="1"/>
    <col min="2" max="2" width="25.6640625" style="25" customWidth="1"/>
    <col min="3" max="3" width="11.44140625" style="25"/>
    <col min="4" max="4" width="12.5546875" style="25" customWidth="1"/>
    <col min="5" max="5" width="12.6640625" style="25" customWidth="1"/>
    <col min="6" max="6" width="11.44140625" style="25"/>
    <col min="7" max="7" width="13.109375" style="25" customWidth="1"/>
    <col min="8" max="8" width="1.6640625" style="25" customWidth="1"/>
    <col min="9" max="16384" width="11.44140625" style="25"/>
  </cols>
  <sheetData>
    <row r="2" spans="2:7" ht="25.5" customHeight="1" x14ac:dyDescent="0.15">
      <c r="B2" s="177" t="s">
        <v>217</v>
      </c>
      <c r="C2" s="177"/>
      <c r="D2" s="177"/>
      <c r="E2" s="177"/>
      <c r="F2" s="177"/>
      <c r="G2" s="177"/>
    </row>
    <row r="3" spans="2:7" ht="12" thickBot="1" x14ac:dyDescent="0.2"/>
    <row r="4" spans="2:7" ht="30" customHeight="1" x14ac:dyDescent="0.2">
      <c r="B4" s="179" t="s">
        <v>46</v>
      </c>
      <c r="C4" s="187" t="s">
        <v>214</v>
      </c>
      <c r="D4" s="187"/>
      <c r="E4" s="187" t="s">
        <v>213</v>
      </c>
      <c r="F4" s="187"/>
      <c r="G4" s="188"/>
    </row>
    <row r="5" spans="2:7" s="26" customFormat="1" ht="36" customHeight="1" x14ac:dyDescent="0.2">
      <c r="B5" s="180"/>
      <c r="C5" s="35" t="s">
        <v>44</v>
      </c>
      <c r="D5" s="35" t="s">
        <v>45</v>
      </c>
      <c r="E5" s="35" t="s">
        <v>16</v>
      </c>
      <c r="F5" s="35" t="s">
        <v>44</v>
      </c>
      <c r="G5" s="36" t="s">
        <v>45</v>
      </c>
    </row>
    <row r="6" spans="2:7" x14ac:dyDescent="0.2">
      <c r="B6" s="37" t="s">
        <v>23</v>
      </c>
      <c r="C6" s="71">
        <v>36069</v>
      </c>
      <c r="D6" s="72">
        <v>39.108937729732077</v>
      </c>
      <c r="E6" s="73" t="s">
        <v>17</v>
      </c>
      <c r="F6" s="71">
        <v>14410</v>
      </c>
      <c r="G6" s="74">
        <v>39.223692089934126</v>
      </c>
    </row>
    <row r="7" spans="2:7" ht="11.25" x14ac:dyDescent="0.15">
      <c r="B7" s="69" t="s">
        <v>10</v>
      </c>
      <c r="C7" s="27">
        <v>10800</v>
      </c>
      <c r="D7" s="75">
        <v>11.710236698580676</v>
      </c>
      <c r="E7" s="76" t="s">
        <v>18</v>
      </c>
      <c r="F7" s="27">
        <v>4875</v>
      </c>
      <c r="G7" s="77">
        <v>13.26963906581741</v>
      </c>
    </row>
    <row r="8" spans="2:7" ht="11.25" x14ac:dyDescent="0.15">
      <c r="B8" s="69" t="s">
        <v>11</v>
      </c>
      <c r="C8" s="27">
        <v>10750</v>
      </c>
      <c r="D8" s="75">
        <v>11.656022639790949</v>
      </c>
      <c r="E8" s="76" t="s">
        <v>19</v>
      </c>
      <c r="F8" s="27">
        <v>4342</v>
      </c>
      <c r="G8" s="77">
        <v>11.818825194621372</v>
      </c>
    </row>
    <row r="9" spans="2:7" x14ac:dyDescent="0.2">
      <c r="B9" s="69" t="s">
        <v>12</v>
      </c>
      <c r="C9" s="27">
        <v>5275</v>
      </c>
      <c r="D9" s="75">
        <v>5.7195832023160245</v>
      </c>
      <c r="E9" s="76" t="s">
        <v>20</v>
      </c>
      <c r="F9" s="27">
        <v>3996</v>
      </c>
      <c r="G9" s="77">
        <v>10.87702106810387</v>
      </c>
    </row>
    <row r="10" spans="2:7" ht="11.25" x14ac:dyDescent="0.15">
      <c r="B10" s="69" t="s">
        <v>13</v>
      </c>
      <c r="C10" s="27">
        <v>3701</v>
      </c>
      <c r="D10" s="75">
        <v>4.012924631615471</v>
      </c>
      <c r="E10" s="76" t="s">
        <v>22</v>
      </c>
      <c r="F10" s="27">
        <v>2219</v>
      </c>
      <c r="G10" s="77">
        <v>6.0400675050356583</v>
      </c>
    </row>
    <row r="11" spans="2:7" ht="11.25" x14ac:dyDescent="0.15">
      <c r="B11" s="69" t="s">
        <v>15</v>
      </c>
      <c r="C11" s="27">
        <v>3532</v>
      </c>
      <c r="D11" s="75">
        <v>3.8296811129061989</v>
      </c>
      <c r="E11" s="76" t="s">
        <v>24</v>
      </c>
      <c r="F11" s="27">
        <v>1498</v>
      </c>
      <c r="G11" s="77">
        <v>4.0775219119168167</v>
      </c>
    </row>
    <row r="12" spans="2:7" x14ac:dyDescent="0.2">
      <c r="B12" s="69" t="s">
        <v>14</v>
      </c>
      <c r="C12" s="27">
        <v>3352</v>
      </c>
      <c r="D12" s="75">
        <v>3.6345105012631875</v>
      </c>
      <c r="E12" s="76" t="s">
        <v>21</v>
      </c>
      <c r="F12" s="27">
        <v>903</v>
      </c>
      <c r="G12" s="77">
        <v>2.4579454515760246</v>
      </c>
    </row>
    <row r="13" spans="2:7" x14ac:dyDescent="0.2">
      <c r="B13" s="69" t="s">
        <v>25</v>
      </c>
      <c r="C13" s="27">
        <v>2359</v>
      </c>
      <c r="D13" s="75">
        <v>2.5578192936992421</v>
      </c>
      <c r="E13" s="76" t="s">
        <v>26</v>
      </c>
      <c r="F13" s="27">
        <v>697</v>
      </c>
      <c r="G13" s="77">
        <v>1.8972181392563559</v>
      </c>
    </row>
    <row r="14" spans="2:7" ht="11.25" x14ac:dyDescent="0.15">
      <c r="B14" s="69" t="s">
        <v>27</v>
      </c>
      <c r="C14" s="27">
        <v>2242</v>
      </c>
      <c r="D14" s="75">
        <v>2.4309583961312846</v>
      </c>
      <c r="E14" s="76" t="s">
        <v>28</v>
      </c>
      <c r="F14" s="27">
        <v>682</v>
      </c>
      <c r="G14" s="77">
        <v>1.8563884805923021</v>
      </c>
    </row>
    <row r="15" spans="2:7" ht="11.25" x14ac:dyDescent="0.15">
      <c r="B15" s="69" t="s">
        <v>29</v>
      </c>
      <c r="C15" s="27">
        <v>2234</v>
      </c>
      <c r="D15" s="75">
        <v>2.4222841467249285</v>
      </c>
      <c r="E15" s="76" t="s">
        <v>30</v>
      </c>
      <c r="F15" s="27">
        <v>671</v>
      </c>
      <c r="G15" s="77">
        <v>1.8264467309053296</v>
      </c>
    </row>
    <row r="16" spans="2:7" ht="11.25" x14ac:dyDescent="0.15">
      <c r="B16" s="68" t="s">
        <v>47</v>
      </c>
      <c r="C16" s="78">
        <v>11913</v>
      </c>
      <c r="D16" s="79">
        <v>12.917041647239957</v>
      </c>
      <c r="E16" s="80" t="s">
        <v>47</v>
      </c>
      <c r="F16" s="78">
        <v>2445</v>
      </c>
      <c r="G16" s="81">
        <v>6.6552343622407477</v>
      </c>
    </row>
    <row r="17" spans="2:7" s="64" customFormat="1" ht="12" thickBot="1" x14ac:dyDescent="0.2">
      <c r="B17" s="67" t="s">
        <v>31</v>
      </c>
      <c r="C17" s="62">
        <v>92227</v>
      </c>
      <c r="D17" s="82">
        <v>100</v>
      </c>
      <c r="E17" s="83" t="s">
        <v>31</v>
      </c>
      <c r="F17" s="62">
        <v>36738</v>
      </c>
      <c r="G17" s="84">
        <v>100</v>
      </c>
    </row>
    <row r="18" spans="2:7" ht="23.25" customHeight="1" x14ac:dyDescent="0.2">
      <c r="B18" s="186" t="s">
        <v>198</v>
      </c>
      <c r="C18" s="186"/>
      <c r="D18" s="186"/>
      <c r="E18" s="186"/>
      <c r="F18" s="186"/>
      <c r="G18" s="186"/>
    </row>
    <row r="19" spans="2:7" ht="33" customHeight="1" x14ac:dyDescent="0.2">
      <c r="B19" s="176" t="s">
        <v>199</v>
      </c>
      <c r="C19" s="176"/>
      <c r="D19" s="176"/>
      <c r="E19" s="176"/>
      <c r="F19" s="176"/>
      <c r="G19" s="176"/>
    </row>
    <row r="20" spans="2:7" x14ac:dyDescent="0.2">
      <c r="B20" s="29" t="s">
        <v>200</v>
      </c>
      <c r="C20" s="29"/>
      <c r="D20" s="29"/>
      <c r="E20" s="29"/>
      <c r="F20" s="29"/>
      <c r="G20" s="29"/>
    </row>
    <row r="21" spans="2:7" x14ac:dyDescent="0.2">
      <c r="B21" s="29" t="s">
        <v>224</v>
      </c>
      <c r="C21" s="29"/>
      <c r="D21" s="29"/>
      <c r="E21" s="29"/>
      <c r="F21" s="29"/>
      <c r="G21" s="29"/>
    </row>
    <row r="22" spans="2:7" ht="11.25" x14ac:dyDescent="0.15">
      <c r="B22" s="32" t="s">
        <v>194</v>
      </c>
      <c r="C22" s="29"/>
      <c r="D22" s="29"/>
      <c r="E22" s="29"/>
      <c r="F22" s="29"/>
      <c r="G22" s="29"/>
    </row>
  </sheetData>
  <mergeCells count="6">
    <mergeCell ref="B2:G2"/>
    <mergeCell ref="B18:G18"/>
    <mergeCell ref="E4:G4"/>
    <mergeCell ref="B19:G19"/>
    <mergeCell ref="C4:D4"/>
    <mergeCell ref="B4:B5"/>
  </mergeCell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15"/>
  <sheetViews>
    <sheetView workbookViewId="0">
      <selection activeCell="B24" sqref="B24"/>
    </sheetView>
  </sheetViews>
  <sheetFormatPr baseColWidth="10" defaultColWidth="11.44140625" defaultRowHeight="11.4" x14ac:dyDescent="0.2"/>
  <cols>
    <col min="1" max="1" width="1.6640625" style="25" customWidth="1"/>
    <col min="2" max="2" width="45.33203125" style="25" customWidth="1"/>
    <col min="3" max="5" width="9.6640625" style="25" customWidth="1"/>
    <col min="6" max="7" width="13" style="25" customWidth="1"/>
    <col min="8" max="8" width="1.6640625" style="25" customWidth="1"/>
    <col min="9" max="16384" width="11.44140625" style="25"/>
  </cols>
  <sheetData>
    <row r="2" spans="2:7" ht="12.6" x14ac:dyDescent="0.2">
      <c r="B2" s="24" t="s">
        <v>225</v>
      </c>
      <c r="C2" s="87"/>
      <c r="D2" s="87"/>
      <c r="E2" s="87"/>
      <c r="F2" s="87"/>
      <c r="G2" s="87"/>
    </row>
    <row r="3" spans="2:7" ht="12" thickBot="1" x14ac:dyDescent="0.2"/>
    <row r="4" spans="2:7" s="70" customFormat="1" ht="48" customHeight="1" x14ac:dyDescent="0.3">
      <c r="B4" s="179" t="s">
        <v>32</v>
      </c>
      <c r="C4" s="178" t="s">
        <v>215</v>
      </c>
      <c r="D4" s="178"/>
      <c r="E4" s="178"/>
      <c r="F4" s="178"/>
      <c r="G4" s="34" t="s">
        <v>213</v>
      </c>
    </row>
    <row r="5" spans="2:7" s="70" customFormat="1" ht="41.25" customHeight="1" x14ac:dyDescent="0.3">
      <c r="B5" s="180"/>
      <c r="C5" s="35" t="s">
        <v>34</v>
      </c>
      <c r="D5" s="35" t="s">
        <v>51</v>
      </c>
      <c r="E5" s="35" t="s">
        <v>35</v>
      </c>
      <c r="F5" s="35" t="s">
        <v>50</v>
      </c>
      <c r="G5" s="36" t="s">
        <v>37</v>
      </c>
    </row>
    <row r="6" spans="2:7" x14ac:dyDescent="0.2">
      <c r="B6" s="37" t="s">
        <v>52</v>
      </c>
      <c r="C6" s="72">
        <v>53.219608388426096</v>
      </c>
      <c r="D6" s="72">
        <v>28.242096568296166</v>
      </c>
      <c r="E6" s="72">
        <v>50.692179978738906</v>
      </c>
      <c r="F6" s="72">
        <v>39.108937729732077</v>
      </c>
      <c r="G6" s="74">
        <v>39.223692089934126</v>
      </c>
    </row>
    <row r="7" spans="2:7" ht="12" thickBot="1" x14ac:dyDescent="0.2">
      <c r="B7" s="38" t="s">
        <v>33</v>
      </c>
      <c r="C7" s="85">
        <v>53.037429943955161</v>
      </c>
      <c r="D7" s="85">
        <v>28.627340446949866</v>
      </c>
      <c r="E7" s="85">
        <v>44.271957578087267</v>
      </c>
      <c r="F7" s="85">
        <v>35.739863923924716</v>
      </c>
      <c r="G7" s="86">
        <v>40.841907124981283</v>
      </c>
    </row>
    <row r="8" spans="2:7" ht="22.5" customHeight="1" x14ac:dyDescent="0.2">
      <c r="B8" s="176" t="s">
        <v>222</v>
      </c>
      <c r="C8" s="176"/>
      <c r="D8" s="176"/>
      <c r="E8" s="176"/>
      <c r="F8" s="176"/>
      <c r="G8" s="176"/>
    </row>
    <row r="9" spans="2:7" ht="24" customHeight="1" x14ac:dyDescent="0.2">
      <c r="B9" s="176" t="s">
        <v>48</v>
      </c>
      <c r="C9" s="176"/>
      <c r="D9" s="176"/>
      <c r="E9" s="176"/>
      <c r="F9" s="176"/>
      <c r="G9" s="176"/>
    </row>
    <row r="10" spans="2:7" x14ac:dyDescent="0.2">
      <c r="B10" s="29" t="s">
        <v>49</v>
      </c>
      <c r="C10" s="30"/>
      <c r="D10" s="30"/>
      <c r="E10" s="30"/>
      <c r="F10" s="30"/>
      <c r="G10" s="30"/>
    </row>
    <row r="11" spans="2:7" x14ac:dyDescent="0.2">
      <c r="B11" s="29" t="s">
        <v>198</v>
      </c>
      <c r="C11" s="30"/>
      <c r="D11" s="30"/>
      <c r="E11" s="30"/>
      <c r="F11" s="30"/>
      <c r="G11" s="30"/>
    </row>
    <row r="12" spans="2:7" ht="34.5" customHeight="1" x14ac:dyDescent="0.2">
      <c r="B12" s="176" t="s">
        <v>199</v>
      </c>
      <c r="C12" s="176"/>
      <c r="D12" s="176"/>
      <c r="E12" s="176"/>
      <c r="F12" s="176"/>
      <c r="G12" s="176"/>
    </row>
    <row r="13" spans="2:7" x14ac:dyDescent="0.2">
      <c r="B13" s="29" t="s">
        <v>200</v>
      </c>
      <c r="C13" s="30"/>
      <c r="D13" s="30"/>
      <c r="E13" s="30"/>
      <c r="F13" s="30"/>
      <c r="G13" s="30"/>
    </row>
    <row r="14" spans="2:7" x14ac:dyDescent="0.2">
      <c r="B14" s="29" t="s">
        <v>224</v>
      </c>
      <c r="C14" s="30"/>
      <c r="D14" s="30"/>
      <c r="E14" s="30"/>
      <c r="F14" s="30"/>
      <c r="G14" s="30"/>
    </row>
    <row r="15" spans="2:7" ht="11.25" x14ac:dyDescent="0.15">
      <c r="B15" s="32" t="s">
        <v>194</v>
      </c>
      <c r="C15" s="30"/>
      <c r="D15" s="30"/>
      <c r="E15" s="30"/>
      <c r="F15" s="30"/>
      <c r="G15" s="30"/>
    </row>
  </sheetData>
  <mergeCells count="5">
    <mergeCell ref="C4:F4"/>
    <mergeCell ref="B4:B5"/>
    <mergeCell ref="B8:G8"/>
    <mergeCell ref="B9:G9"/>
    <mergeCell ref="B12:G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14"/>
  <sheetViews>
    <sheetView topLeftCell="A3" workbookViewId="0">
      <selection activeCell="D34" sqref="D34:D35"/>
    </sheetView>
  </sheetViews>
  <sheetFormatPr baseColWidth="10" defaultColWidth="11.44140625" defaultRowHeight="11.4" x14ac:dyDescent="0.2"/>
  <cols>
    <col min="1" max="1" width="1.6640625" style="25" customWidth="1"/>
    <col min="2" max="3" width="19.33203125" style="25" customWidth="1"/>
    <col min="4" max="4" width="21.5546875" style="25" customWidth="1"/>
    <col min="5" max="5" width="1.6640625" style="25" customWidth="1"/>
    <col min="6" max="16384" width="11.44140625" style="25"/>
  </cols>
  <sheetData>
    <row r="2" spans="2:4" ht="18" customHeight="1" x14ac:dyDescent="0.2">
      <c r="B2" s="43" t="s">
        <v>202</v>
      </c>
      <c r="C2" s="44"/>
      <c r="D2" s="44"/>
    </row>
    <row r="3" spans="2:4" ht="12" thickBot="1" x14ac:dyDescent="0.2"/>
    <row r="4" spans="2:4" ht="20.100000000000001" customHeight="1" x14ac:dyDescent="0.15">
      <c r="B4" s="189" t="s">
        <v>139</v>
      </c>
      <c r="C4" s="190"/>
      <c r="D4" s="88" t="s">
        <v>117</v>
      </c>
    </row>
    <row r="5" spans="2:4" ht="20.100000000000001" customHeight="1" x14ac:dyDescent="0.2">
      <c r="B5" s="89" t="s">
        <v>137</v>
      </c>
      <c r="C5" s="90" t="s">
        <v>118</v>
      </c>
      <c r="D5" s="91" t="s">
        <v>118</v>
      </c>
    </row>
    <row r="6" spans="2:4" s="26" customFormat="1" ht="22.5" x14ac:dyDescent="0.15">
      <c r="B6" s="104" t="s">
        <v>119</v>
      </c>
      <c r="C6" s="105" t="s">
        <v>127</v>
      </c>
      <c r="D6" s="106" t="s">
        <v>126</v>
      </c>
    </row>
    <row r="7" spans="2:4" s="26" customFormat="1" ht="11.25" x14ac:dyDescent="0.15">
      <c r="B7" s="107" t="s">
        <v>122</v>
      </c>
      <c r="C7" s="108" t="s">
        <v>129</v>
      </c>
      <c r="D7" s="109" t="s">
        <v>132</v>
      </c>
    </row>
    <row r="8" spans="2:4" s="26" customFormat="1" ht="23.25" customHeight="1" x14ac:dyDescent="0.2">
      <c r="B8" s="104" t="s">
        <v>120</v>
      </c>
      <c r="C8" s="105" t="s">
        <v>126</v>
      </c>
      <c r="D8" s="106" t="s">
        <v>135</v>
      </c>
    </row>
    <row r="9" spans="2:4" s="26" customFormat="1" ht="11.25" x14ac:dyDescent="0.15">
      <c r="B9" s="110" t="s">
        <v>123</v>
      </c>
      <c r="C9" s="111" t="s">
        <v>130</v>
      </c>
      <c r="D9" s="112" t="s">
        <v>133</v>
      </c>
    </row>
    <row r="10" spans="2:4" s="26" customFormat="1" ht="23.25" customHeight="1" x14ac:dyDescent="0.2">
      <c r="B10" s="113" t="s">
        <v>121</v>
      </c>
      <c r="C10" s="114" t="s">
        <v>125</v>
      </c>
      <c r="D10" s="115" t="s">
        <v>136</v>
      </c>
    </row>
    <row r="11" spans="2:4" s="26" customFormat="1" ht="12" thickBot="1" x14ac:dyDescent="0.2">
      <c r="B11" s="116" t="s">
        <v>124</v>
      </c>
      <c r="C11" s="117" t="s">
        <v>131</v>
      </c>
      <c r="D11" s="118" t="s">
        <v>134</v>
      </c>
    </row>
    <row r="12" spans="2:4" x14ac:dyDescent="0.2">
      <c r="B12" s="29" t="s">
        <v>140</v>
      </c>
    </row>
    <row r="13" spans="2:4" ht="11.25" x14ac:dyDescent="0.15">
      <c r="B13" s="29" t="s">
        <v>128</v>
      </c>
    </row>
    <row r="14" spans="2:4" x14ac:dyDescent="0.2">
      <c r="B14" s="29" t="s">
        <v>138</v>
      </c>
    </row>
  </sheetData>
  <mergeCells count="1">
    <mergeCell ref="B4:C4"/>
  </mergeCells>
  <pageMargins left="0.7" right="0.7" top="0.75" bottom="0.75" header="0.3" footer="0.3"/>
  <ignoredErrors>
    <ignoredError sqref="B7 B9 B11 C7:C11 D7 D9 D11"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J14"/>
  <sheetViews>
    <sheetView workbookViewId="0">
      <selection activeCell="N17" sqref="N17"/>
    </sheetView>
  </sheetViews>
  <sheetFormatPr baseColWidth="10" defaultColWidth="11.44140625" defaultRowHeight="11.4" x14ac:dyDescent="0.2"/>
  <cols>
    <col min="1" max="1" width="1.6640625" style="93" customWidth="1"/>
    <col min="2" max="2" width="28.5546875" style="93" customWidth="1"/>
    <col min="3" max="3" width="11.33203125" style="93" customWidth="1"/>
    <col min="4" max="8" width="9.6640625" style="92" customWidth="1"/>
    <col min="9" max="9" width="1.6640625" style="92" customWidth="1"/>
    <col min="10" max="10" width="5.6640625" style="92" customWidth="1"/>
    <col min="11" max="16384" width="11.44140625" style="93"/>
  </cols>
  <sheetData>
    <row r="2" spans="2:10" ht="12.6" x14ac:dyDescent="0.2">
      <c r="B2" s="130" t="s">
        <v>226</v>
      </c>
      <c r="C2" s="128"/>
      <c r="D2" s="129"/>
      <c r="E2" s="129"/>
      <c r="F2" s="129"/>
      <c r="G2" s="129"/>
      <c r="H2" s="129"/>
    </row>
    <row r="3" spans="2:10" ht="12" thickBot="1" x14ac:dyDescent="0.2"/>
    <row r="4" spans="2:10" s="94" customFormat="1" ht="30" customHeight="1" x14ac:dyDescent="0.15">
      <c r="B4" s="119" t="s">
        <v>141</v>
      </c>
      <c r="C4" s="120" t="s">
        <v>142</v>
      </c>
      <c r="D4" s="120" t="s">
        <v>143</v>
      </c>
      <c r="E4" s="121" t="s">
        <v>144</v>
      </c>
      <c r="F4" s="120" t="s">
        <v>145</v>
      </c>
      <c r="G4" s="120" t="s">
        <v>146</v>
      </c>
      <c r="H4" s="122" t="s">
        <v>147</v>
      </c>
      <c r="I4" s="92"/>
      <c r="J4" s="92"/>
    </row>
    <row r="5" spans="2:10" ht="11.25" x14ac:dyDescent="0.15">
      <c r="B5" s="137" t="s">
        <v>206</v>
      </c>
      <c r="C5" s="138" t="s">
        <v>117</v>
      </c>
      <c r="D5" s="139"/>
      <c r="E5" s="139"/>
      <c r="F5" s="139"/>
      <c r="G5" s="139"/>
      <c r="H5" s="150"/>
    </row>
    <row r="6" spans="2:10" x14ac:dyDescent="0.2">
      <c r="B6" s="141" t="s">
        <v>148</v>
      </c>
      <c r="C6" s="142"/>
      <c r="D6" s="143" t="s">
        <v>149</v>
      </c>
      <c r="E6" s="143">
        <v>67.382918643180489</v>
      </c>
      <c r="F6" s="143">
        <v>64.366153251454662</v>
      </c>
      <c r="G6" s="143">
        <v>53.917442516761831</v>
      </c>
      <c r="H6" s="151">
        <v>64.052254134905397</v>
      </c>
    </row>
    <row r="7" spans="2:10" ht="11.25" x14ac:dyDescent="0.15">
      <c r="B7" s="141" t="s">
        <v>150</v>
      </c>
      <c r="C7" s="142"/>
      <c r="D7" s="143" t="s">
        <v>149</v>
      </c>
      <c r="E7" s="143" t="s">
        <v>149</v>
      </c>
      <c r="F7" s="143" t="s">
        <v>149</v>
      </c>
      <c r="G7" s="143" t="s">
        <v>149</v>
      </c>
      <c r="H7" s="151" t="s">
        <v>149</v>
      </c>
    </row>
    <row r="8" spans="2:10" ht="22.8" x14ac:dyDescent="0.2">
      <c r="B8" s="166" t="s">
        <v>205</v>
      </c>
      <c r="C8" s="155" t="s">
        <v>117</v>
      </c>
      <c r="D8" s="156"/>
      <c r="E8" s="157"/>
      <c r="F8" s="156"/>
      <c r="G8" s="156"/>
      <c r="H8" s="158"/>
    </row>
    <row r="9" spans="2:10" x14ac:dyDescent="0.2">
      <c r="B9" s="141" t="s">
        <v>148</v>
      </c>
      <c r="C9" s="142"/>
      <c r="D9" s="152" t="s">
        <v>149</v>
      </c>
      <c r="E9" s="153">
        <v>1013.054871752325</v>
      </c>
      <c r="F9" s="152">
        <v>969.15756856481607</v>
      </c>
      <c r="G9" s="152">
        <v>812.96995989008803</v>
      </c>
      <c r="H9" s="154">
        <v>966.21558605663608</v>
      </c>
    </row>
    <row r="10" spans="2:10" ht="11.25" x14ac:dyDescent="0.15">
      <c r="B10" s="141" t="s">
        <v>150</v>
      </c>
      <c r="C10" s="142"/>
      <c r="D10" s="152" t="s">
        <v>149</v>
      </c>
      <c r="E10" s="153" t="s">
        <v>149</v>
      </c>
      <c r="F10" s="152" t="s">
        <v>149</v>
      </c>
      <c r="G10" s="152" t="s">
        <v>149</v>
      </c>
      <c r="H10" s="154">
        <v>294</v>
      </c>
    </row>
    <row r="11" spans="2:10" ht="12" thickBot="1" x14ac:dyDescent="0.25">
      <c r="B11" s="123" t="s">
        <v>151</v>
      </c>
      <c r="C11" s="124" t="s">
        <v>116</v>
      </c>
      <c r="D11" s="125">
        <v>2666</v>
      </c>
      <c r="E11" s="126">
        <v>3441</v>
      </c>
      <c r="F11" s="125">
        <v>3258</v>
      </c>
      <c r="G11" s="125">
        <v>3013</v>
      </c>
      <c r="H11" s="127">
        <v>3328</v>
      </c>
    </row>
    <row r="12" spans="2:10" ht="11.25" x14ac:dyDescent="0.15">
      <c r="B12" s="102" t="s">
        <v>152</v>
      </c>
      <c r="C12" s="96"/>
      <c r="D12" s="97"/>
      <c r="E12" s="98"/>
      <c r="F12" s="97"/>
      <c r="G12" s="97"/>
      <c r="H12" s="95"/>
    </row>
    <row r="13" spans="2:10" x14ac:dyDescent="0.2">
      <c r="B13" s="103" t="s">
        <v>204</v>
      </c>
    </row>
    <row r="14" spans="2:10" x14ac:dyDescent="0.2">
      <c r="B14" s="103" t="s">
        <v>203</v>
      </c>
    </row>
  </sheetData>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15"/>
  <sheetViews>
    <sheetView workbookViewId="0">
      <selection activeCell="E26" sqref="E26"/>
    </sheetView>
  </sheetViews>
  <sheetFormatPr baseColWidth="10" defaultColWidth="11.44140625" defaultRowHeight="11.4" x14ac:dyDescent="0.2"/>
  <cols>
    <col min="1" max="1" width="1.6640625" style="93" customWidth="1"/>
    <col min="2" max="2" width="24" style="93" customWidth="1"/>
    <col min="3" max="3" width="11" style="93" customWidth="1"/>
    <col min="4" max="7" width="13.33203125" style="93" bestFit="1" customWidth="1"/>
    <col min="8" max="8" width="12.44140625" style="93" bestFit="1" customWidth="1"/>
    <col min="9" max="9" width="1.6640625" style="93" customWidth="1"/>
    <col min="10" max="16384" width="11.44140625" style="93"/>
  </cols>
  <sheetData>
    <row r="2" spans="2:8" ht="13.8" x14ac:dyDescent="0.2">
      <c r="B2" s="130" t="s">
        <v>227</v>
      </c>
      <c r="C2" s="133"/>
      <c r="D2" s="134"/>
      <c r="E2" s="134"/>
      <c r="F2" s="134"/>
      <c r="G2" s="134"/>
      <c r="H2" s="134"/>
    </row>
    <row r="3" spans="2:8" ht="12" thickBot="1" x14ac:dyDescent="0.2"/>
    <row r="4" spans="2:8" ht="15" customHeight="1" x14ac:dyDescent="0.2">
      <c r="B4" s="191" t="s">
        <v>141</v>
      </c>
      <c r="C4" s="193" t="s">
        <v>142</v>
      </c>
      <c r="D4" s="164">
        <v>2013</v>
      </c>
      <c r="E4" s="164">
        <v>2014</v>
      </c>
      <c r="F4" s="164">
        <v>2015</v>
      </c>
      <c r="G4" s="164">
        <v>2016</v>
      </c>
      <c r="H4" s="195" t="s">
        <v>228</v>
      </c>
    </row>
    <row r="5" spans="2:8" ht="15" customHeight="1" x14ac:dyDescent="0.2">
      <c r="B5" s="192"/>
      <c r="C5" s="194"/>
      <c r="D5" s="165" t="s">
        <v>153</v>
      </c>
      <c r="E5" s="165" t="s">
        <v>154</v>
      </c>
      <c r="F5" s="165" t="s">
        <v>155</v>
      </c>
      <c r="G5" s="165" t="s">
        <v>156</v>
      </c>
      <c r="H5" s="196"/>
    </row>
    <row r="6" spans="2:8" ht="11.25" x14ac:dyDescent="0.15">
      <c r="B6" s="137" t="s">
        <v>207</v>
      </c>
      <c r="C6" s="138" t="s">
        <v>117</v>
      </c>
      <c r="D6" s="139"/>
      <c r="E6" s="139"/>
      <c r="F6" s="139"/>
      <c r="G6" s="139"/>
      <c r="H6" s="140"/>
    </row>
    <row r="7" spans="2:8" x14ac:dyDescent="0.2">
      <c r="B7" s="141" t="s">
        <v>148</v>
      </c>
      <c r="C7" s="142"/>
      <c r="D7" s="143">
        <v>39.225022759146633</v>
      </c>
      <c r="E7" s="143">
        <v>46.614601805567702</v>
      </c>
      <c r="F7" s="143">
        <v>38.856650885024997</v>
      </c>
      <c r="G7" s="143">
        <v>64.052254134905397</v>
      </c>
      <c r="H7" s="144">
        <f>G7-F7</f>
        <v>25.195603249880399</v>
      </c>
    </row>
    <row r="8" spans="2:8" ht="11.25" x14ac:dyDescent="0.15">
      <c r="B8" s="141" t="s">
        <v>150</v>
      </c>
      <c r="C8" s="142"/>
      <c r="D8" s="143" t="s">
        <v>149</v>
      </c>
      <c r="E8" s="143" t="s">
        <v>149</v>
      </c>
      <c r="F8" s="143" t="s">
        <v>149</v>
      </c>
      <c r="G8" s="143" t="s">
        <v>149</v>
      </c>
      <c r="H8" s="144" t="s">
        <v>157</v>
      </c>
    </row>
    <row r="9" spans="2:8" ht="22.8" x14ac:dyDescent="0.2">
      <c r="B9" s="145" t="s">
        <v>205</v>
      </c>
      <c r="C9" s="138" t="s">
        <v>117</v>
      </c>
      <c r="D9" s="146"/>
      <c r="E9" s="146"/>
      <c r="F9" s="146"/>
      <c r="G9" s="146"/>
      <c r="H9" s="147"/>
    </row>
    <row r="10" spans="2:8" x14ac:dyDescent="0.2">
      <c r="B10" s="141" t="s">
        <v>148</v>
      </c>
      <c r="C10" s="142"/>
      <c r="D10" s="148">
        <v>620.14760982210805</v>
      </c>
      <c r="E10" s="148">
        <v>749.56279703353005</v>
      </c>
      <c r="F10" s="148">
        <v>587.51256138157703</v>
      </c>
      <c r="G10" s="148">
        <v>966.21558605663608</v>
      </c>
      <c r="H10" s="149">
        <f>(G10/F10)-1</f>
        <v>0.64458711109854794</v>
      </c>
    </row>
    <row r="11" spans="2:8" ht="11.25" x14ac:dyDescent="0.15">
      <c r="B11" s="141" t="s">
        <v>150</v>
      </c>
      <c r="C11" s="142"/>
      <c r="D11" s="148" t="s">
        <v>149</v>
      </c>
      <c r="E11" s="148" t="s">
        <v>149</v>
      </c>
      <c r="F11" s="148">
        <v>240</v>
      </c>
      <c r="G11" s="148">
        <v>294</v>
      </c>
      <c r="H11" s="149">
        <f>(G11/F11)-1</f>
        <v>0.22500000000000009</v>
      </c>
    </row>
    <row r="12" spans="2:8" ht="12" thickBot="1" x14ac:dyDescent="0.25">
      <c r="B12" s="123" t="s">
        <v>151</v>
      </c>
      <c r="C12" s="124" t="s">
        <v>116</v>
      </c>
      <c r="D12" s="135" t="s">
        <v>149</v>
      </c>
      <c r="E12" s="135" t="s">
        <v>149</v>
      </c>
      <c r="F12" s="135" t="s">
        <v>149</v>
      </c>
      <c r="G12" s="125">
        <v>3328</v>
      </c>
      <c r="H12" s="136" t="s">
        <v>157</v>
      </c>
    </row>
    <row r="13" spans="2:8" ht="11.25" x14ac:dyDescent="0.15">
      <c r="B13" s="102" t="s">
        <v>152</v>
      </c>
      <c r="C13" s="99"/>
      <c r="D13" s="131"/>
      <c r="E13" s="131"/>
      <c r="F13" s="131"/>
      <c r="G13" s="131"/>
      <c r="H13" s="132"/>
    </row>
    <row r="14" spans="2:8" x14ac:dyDescent="0.2">
      <c r="B14" s="103" t="s">
        <v>204</v>
      </c>
      <c r="C14" s="99"/>
    </row>
    <row r="15" spans="2:8" x14ac:dyDescent="0.2">
      <c r="B15" s="103" t="s">
        <v>203</v>
      </c>
    </row>
  </sheetData>
  <mergeCells count="3">
    <mergeCell ref="B4:B5"/>
    <mergeCell ref="C4:C5"/>
    <mergeCell ref="H4:H5"/>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11</vt:i4>
      </vt:variant>
      <vt:variant>
        <vt:lpstr>Plages nommées</vt:lpstr>
      </vt:variant>
      <vt:variant>
        <vt:i4>1</vt:i4>
      </vt:variant>
    </vt:vector>
  </HeadingPairs>
  <TitlesOfParts>
    <vt:vector size="12" baseType="lpstr">
      <vt:lpstr>Fig. 1</vt:lpstr>
      <vt:lpstr>Fig. 2</vt:lpstr>
      <vt:lpstr>Fig. 3</vt:lpstr>
      <vt:lpstr>Fig. 4</vt:lpstr>
      <vt:lpstr>Fig. 5</vt:lpstr>
      <vt:lpstr>Fig. 6</vt:lpstr>
      <vt:lpstr>Fig. 7</vt:lpstr>
      <vt:lpstr>Fig. 8</vt:lpstr>
      <vt:lpstr>Fig. 9</vt:lpstr>
      <vt:lpstr>Fig. 10</vt:lpstr>
      <vt:lpstr>Fig. 11</vt:lpstr>
      <vt:lpstr>'Fig. 11'!Zone_d_impression</vt:lpstr>
    </vt:vector>
  </TitlesOfParts>
  <Company>Ministère de la Défense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toto</dc:creator>
  <cp:lastModifiedBy>DOLIGNON Cathy</cp:lastModifiedBy>
  <dcterms:created xsi:type="dcterms:W3CDTF">2016-10-19T08:59:56Z</dcterms:created>
  <dcterms:modified xsi:type="dcterms:W3CDTF">2017-01-10T08:45:00Z</dcterms:modified>
</cp:coreProperties>
</file>